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polslpl-my.sharepoint.com/personal/kdohn_polsl_pl/Documents/Dokumenty/Programy studiow/Aktualizacja_wrzesień 2022/"/>
    </mc:Choice>
  </mc:AlternateContent>
  <xr:revisionPtr revIDLastSave="7" documentId="11_FB634D5F5BE582A4871B871100EBA27E59B0379A" xr6:coauthVersionLast="47" xr6:coauthVersionMax="47" xr10:uidLastSave="{F48B2A19-C24D-4366-8BAF-CFE9A05B28FD}"/>
  <bookViews>
    <workbookView xWindow="-110" yWindow="-110" windowWidth="19420" windowHeight="10300" activeTab="1" xr2:uid="{00000000-000D-0000-FFFF-FFFF00000000}"/>
  </bookViews>
  <sheets>
    <sheet name="stacjonarne" sheetId="1" r:id="rId1"/>
    <sheet name="niestacjonarne" sheetId="3" r:id="rId2"/>
  </sheets>
  <definedNames>
    <definedName name="Kod_EK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B133" i="3" l="1"/>
  <c r="BW133" i="3"/>
  <c r="BR133" i="3"/>
  <c r="BM133" i="3"/>
  <c r="BH133" i="3"/>
  <c r="BC133" i="3"/>
  <c r="AX133" i="3"/>
  <c r="AS133" i="3"/>
  <c r="AN133" i="3"/>
  <c r="AI133" i="3"/>
  <c r="AD133" i="3"/>
  <c r="Y133" i="3"/>
  <c r="T133" i="3"/>
  <c r="O133" i="3"/>
  <c r="BW132" i="3"/>
  <c r="BM132" i="3"/>
  <c r="BC132" i="3"/>
  <c r="AS132" i="3"/>
  <c r="AI132" i="3"/>
  <c r="Y132" i="3"/>
  <c r="O132" i="3"/>
  <c r="CF131" i="3"/>
  <c r="CE131" i="3"/>
  <c r="CD131" i="3"/>
  <c r="CC131" i="3"/>
  <c r="CB131" i="3"/>
  <c r="CA131" i="3"/>
  <c r="BZ131" i="3"/>
  <c r="BY131" i="3"/>
  <c r="BX131" i="3"/>
  <c r="BV131" i="3"/>
  <c r="BU131" i="3"/>
  <c r="BT131" i="3"/>
  <c r="BS131" i="3"/>
  <c r="BR131" i="3"/>
  <c r="BQ131" i="3"/>
  <c r="BP131" i="3"/>
  <c r="BO131" i="3"/>
  <c r="BN131" i="3"/>
  <c r="BL131" i="3"/>
  <c r="BK131" i="3"/>
  <c r="BJ131" i="3"/>
  <c r="BI131" i="3"/>
  <c r="BH131" i="3"/>
  <c r="BG131" i="3"/>
  <c r="BF131" i="3"/>
  <c r="BE131" i="3"/>
  <c r="BD131" i="3"/>
  <c r="BB131" i="3"/>
  <c r="BA131" i="3"/>
  <c r="AZ131" i="3"/>
  <c r="AY131" i="3"/>
  <c r="AX131" i="3"/>
  <c r="AW131" i="3"/>
  <c r="AV131" i="3"/>
  <c r="AU131" i="3"/>
  <c r="AT131" i="3"/>
  <c r="AR131" i="3"/>
  <c r="AQ131" i="3"/>
  <c r="AP131" i="3"/>
  <c r="AO131" i="3"/>
  <c r="AN131" i="3"/>
  <c r="AM131" i="3"/>
  <c r="AL131" i="3"/>
  <c r="AK131" i="3"/>
  <c r="AJ131" i="3"/>
  <c r="AH131" i="3"/>
  <c r="AG131" i="3"/>
  <c r="AF131" i="3"/>
  <c r="AE131" i="3"/>
  <c r="AD131" i="3"/>
  <c r="AC131" i="3"/>
  <c r="AB131" i="3"/>
  <c r="AA131" i="3"/>
  <c r="Z131" i="3"/>
  <c r="X131" i="3"/>
  <c r="W131" i="3"/>
  <c r="V131" i="3"/>
  <c r="U131" i="3"/>
  <c r="T131" i="3"/>
  <c r="S131" i="3"/>
  <c r="R131" i="3"/>
  <c r="Q131" i="3"/>
  <c r="P131" i="3"/>
  <c r="N130" i="3"/>
  <c r="M130" i="3"/>
  <c r="L130" i="3"/>
  <c r="K130" i="3"/>
  <c r="J130" i="3"/>
  <c r="I130" i="3"/>
  <c r="H130" i="3"/>
  <c r="G130" i="3"/>
  <c r="E130" i="3"/>
  <c r="N129" i="3"/>
  <c r="M129" i="3"/>
  <c r="L129" i="3"/>
  <c r="K129" i="3"/>
  <c r="J129" i="3"/>
  <c r="I129" i="3"/>
  <c r="H129" i="3"/>
  <c r="G129" i="3"/>
  <c r="E129" i="3"/>
  <c r="N128" i="3"/>
  <c r="M128" i="3"/>
  <c r="L128" i="3"/>
  <c r="K128" i="3"/>
  <c r="J128" i="3"/>
  <c r="I128" i="3"/>
  <c r="H128" i="3"/>
  <c r="G128" i="3"/>
  <c r="E128" i="3"/>
  <c r="N127" i="3"/>
  <c r="M127" i="3"/>
  <c r="L127" i="3"/>
  <c r="K127" i="3"/>
  <c r="J127" i="3"/>
  <c r="I127" i="3"/>
  <c r="H127" i="3"/>
  <c r="G127" i="3"/>
  <c r="E127" i="3"/>
  <c r="N126" i="3"/>
  <c r="M126" i="3"/>
  <c r="L126" i="3"/>
  <c r="K126" i="3"/>
  <c r="J126" i="3"/>
  <c r="I126" i="3"/>
  <c r="H126" i="3"/>
  <c r="G126" i="3"/>
  <c r="E126" i="3"/>
  <c r="N125" i="3"/>
  <c r="M125" i="3"/>
  <c r="L125" i="3"/>
  <c r="K125" i="3"/>
  <c r="J125" i="3"/>
  <c r="I125" i="3"/>
  <c r="H125" i="3"/>
  <c r="G125" i="3"/>
  <c r="E125" i="3"/>
  <c r="N124" i="3"/>
  <c r="M124" i="3"/>
  <c r="L124" i="3"/>
  <c r="K124" i="3"/>
  <c r="J124" i="3"/>
  <c r="I124" i="3"/>
  <c r="H124" i="3"/>
  <c r="G124" i="3"/>
  <c r="E124" i="3"/>
  <c r="N123" i="3"/>
  <c r="M123" i="3"/>
  <c r="L123" i="3"/>
  <c r="K123" i="3"/>
  <c r="J123" i="3"/>
  <c r="I123" i="3"/>
  <c r="H123" i="3"/>
  <c r="G123" i="3"/>
  <c r="E123" i="3"/>
  <c r="N122" i="3"/>
  <c r="M122" i="3"/>
  <c r="L122" i="3"/>
  <c r="K122" i="3"/>
  <c r="J122" i="3"/>
  <c r="I122" i="3"/>
  <c r="H122" i="3"/>
  <c r="G122" i="3"/>
  <c r="E122" i="3"/>
  <c r="N121" i="3"/>
  <c r="M121" i="3"/>
  <c r="L121" i="3"/>
  <c r="K121" i="3"/>
  <c r="J121" i="3"/>
  <c r="I121" i="3"/>
  <c r="H121" i="3"/>
  <c r="G121" i="3"/>
  <c r="E121" i="3"/>
  <c r="N120" i="3"/>
  <c r="M120" i="3"/>
  <c r="L120" i="3"/>
  <c r="K120" i="3"/>
  <c r="J120" i="3"/>
  <c r="I120" i="3"/>
  <c r="H120" i="3"/>
  <c r="G120" i="3"/>
  <c r="E120" i="3"/>
  <c r="N119" i="3"/>
  <c r="M119" i="3"/>
  <c r="L119" i="3"/>
  <c r="K119" i="3"/>
  <c r="J119" i="3"/>
  <c r="I119" i="3"/>
  <c r="H119" i="3"/>
  <c r="G119" i="3"/>
  <c r="E119" i="3"/>
  <c r="N118" i="3"/>
  <c r="M118" i="3"/>
  <c r="L118" i="3"/>
  <c r="K118" i="3"/>
  <c r="J118" i="3"/>
  <c r="I118" i="3"/>
  <c r="H118" i="3"/>
  <c r="G118" i="3"/>
  <c r="E118" i="3"/>
  <c r="N117" i="3"/>
  <c r="M117" i="3"/>
  <c r="L117" i="3"/>
  <c r="K117" i="3"/>
  <c r="J117" i="3"/>
  <c r="I117" i="3"/>
  <c r="H117" i="3"/>
  <c r="G117" i="3"/>
  <c r="E117" i="3"/>
  <c r="N116" i="3"/>
  <c r="M116" i="3"/>
  <c r="L116" i="3"/>
  <c r="K116" i="3"/>
  <c r="J116" i="3"/>
  <c r="I116" i="3"/>
  <c r="H116" i="3"/>
  <c r="G116" i="3"/>
  <c r="E116" i="3"/>
  <c r="CB106" i="3"/>
  <c r="BW106" i="3"/>
  <c r="BR106" i="3"/>
  <c r="BM106" i="3"/>
  <c r="BH106" i="3"/>
  <c r="BC106" i="3"/>
  <c r="AX106" i="3"/>
  <c r="AS106" i="3"/>
  <c r="AN106" i="3"/>
  <c r="AI106" i="3"/>
  <c r="AD106" i="3"/>
  <c r="Y106" i="3"/>
  <c r="T106" i="3"/>
  <c r="O106" i="3"/>
  <c r="BW105" i="3"/>
  <c r="BM105" i="3"/>
  <c r="BC105" i="3"/>
  <c r="AS105" i="3"/>
  <c r="AI105" i="3"/>
  <c r="Y105" i="3"/>
  <c r="O105" i="3"/>
  <c r="CF104" i="3"/>
  <c r="CE104" i="3"/>
  <c r="CD104" i="3"/>
  <c r="CC104" i="3"/>
  <c r="CB104" i="3"/>
  <c r="CA104" i="3"/>
  <c r="BZ104" i="3"/>
  <c r="BY104" i="3"/>
  <c r="BX104" i="3"/>
  <c r="BV104" i="3"/>
  <c r="BU104" i="3"/>
  <c r="BT104" i="3"/>
  <c r="BS104" i="3"/>
  <c r="BR104" i="3"/>
  <c r="BQ104" i="3"/>
  <c r="BP104" i="3"/>
  <c r="BO104" i="3"/>
  <c r="BN104" i="3"/>
  <c r="BL104" i="3"/>
  <c r="BK104" i="3"/>
  <c r="BJ104" i="3"/>
  <c r="BI104" i="3"/>
  <c r="BH104" i="3"/>
  <c r="BG104" i="3"/>
  <c r="BF104" i="3"/>
  <c r="BE104" i="3"/>
  <c r="BD104" i="3"/>
  <c r="BB104" i="3"/>
  <c r="BA104" i="3"/>
  <c r="AZ104" i="3"/>
  <c r="AY104" i="3"/>
  <c r="AX104" i="3"/>
  <c r="AW104" i="3"/>
  <c r="AV104" i="3"/>
  <c r="AU104" i="3"/>
  <c r="AT104" i="3"/>
  <c r="AR104" i="3"/>
  <c r="AQ104" i="3"/>
  <c r="AP104" i="3"/>
  <c r="AO104" i="3"/>
  <c r="AN104" i="3"/>
  <c r="AM104" i="3"/>
  <c r="AL104" i="3"/>
  <c r="AK104" i="3"/>
  <c r="AJ104" i="3"/>
  <c r="AH104" i="3"/>
  <c r="AG104" i="3"/>
  <c r="AF104" i="3"/>
  <c r="AE104" i="3"/>
  <c r="AD104" i="3"/>
  <c r="AC104" i="3"/>
  <c r="AB104" i="3"/>
  <c r="AA104" i="3"/>
  <c r="Z104" i="3"/>
  <c r="X104" i="3"/>
  <c r="W104" i="3"/>
  <c r="V104" i="3"/>
  <c r="U104" i="3"/>
  <c r="T104" i="3"/>
  <c r="S104" i="3"/>
  <c r="R104" i="3"/>
  <c r="Q104" i="3"/>
  <c r="P104" i="3"/>
  <c r="N103" i="3"/>
  <c r="M103" i="3"/>
  <c r="L103" i="3"/>
  <c r="K103" i="3"/>
  <c r="J103" i="3"/>
  <c r="I103" i="3"/>
  <c r="H103" i="3"/>
  <c r="G103" i="3"/>
  <c r="E103" i="3"/>
  <c r="N102" i="3"/>
  <c r="M102" i="3"/>
  <c r="L102" i="3"/>
  <c r="K102" i="3"/>
  <c r="J102" i="3"/>
  <c r="I102" i="3"/>
  <c r="H102" i="3"/>
  <c r="G102" i="3"/>
  <c r="E102" i="3"/>
  <c r="N101" i="3"/>
  <c r="M101" i="3"/>
  <c r="L101" i="3"/>
  <c r="K101" i="3"/>
  <c r="J101" i="3"/>
  <c r="I101" i="3"/>
  <c r="H101" i="3"/>
  <c r="G101" i="3"/>
  <c r="E101" i="3"/>
  <c r="N100" i="3"/>
  <c r="M100" i="3"/>
  <c r="L100" i="3"/>
  <c r="K100" i="3"/>
  <c r="J100" i="3"/>
  <c r="I100" i="3"/>
  <c r="H100" i="3"/>
  <c r="G100" i="3"/>
  <c r="E100" i="3"/>
  <c r="N99" i="3"/>
  <c r="M99" i="3"/>
  <c r="L99" i="3"/>
  <c r="K99" i="3"/>
  <c r="J99" i="3"/>
  <c r="I99" i="3"/>
  <c r="H99" i="3"/>
  <c r="G99" i="3"/>
  <c r="E99" i="3"/>
  <c r="N98" i="3"/>
  <c r="M98" i="3"/>
  <c r="L98" i="3"/>
  <c r="K98" i="3"/>
  <c r="J98" i="3"/>
  <c r="I98" i="3"/>
  <c r="H98" i="3"/>
  <c r="G98" i="3"/>
  <c r="E98" i="3"/>
  <c r="N97" i="3"/>
  <c r="M97" i="3"/>
  <c r="L97" i="3"/>
  <c r="K97" i="3"/>
  <c r="J97" i="3"/>
  <c r="I97" i="3"/>
  <c r="H97" i="3"/>
  <c r="G97" i="3"/>
  <c r="E97" i="3"/>
  <c r="N96" i="3"/>
  <c r="M96" i="3"/>
  <c r="L96" i="3"/>
  <c r="K96" i="3"/>
  <c r="J96" i="3"/>
  <c r="I96" i="3"/>
  <c r="H96" i="3"/>
  <c r="G96" i="3"/>
  <c r="E96" i="3"/>
  <c r="N95" i="3"/>
  <c r="M95" i="3"/>
  <c r="L95" i="3"/>
  <c r="K95" i="3"/>
  <c r="J95" i="3"/>
  <c r="I95" i="3"/>
  <c r="H95" i="3"/>
  <c r="G95" i="3"/>
  <c r="E95" i="3"/>
  <c r="N94" i="3"/>
  <c r="M94" i="3"/>
  <c r="L94" i="3"/>
  <c r="K94" i="3"/>
  <c r="J94" i="3"/>
  <c r="I94" i="3"/>
  <c r="H94" i="3"/>
  <c r="G94" i="3"/>
  <c r="E94" i="3"/>
  <c r="N93" i="3"/>
  <c r="M93" i="3"/>
  <c r="L93" i="3"/>
  <c r="K93" i="3"/>
  <c r="J93" i="3"/>
  <c r="I93" i="3"/>
  <c r="H93" i="3"/>
  <c r="G93" i="3"/>
  <c r="E93" i="3"/>
  <c r="N92" i="3"/>
  <c r="M92" i="3"/>
  <c r="L92" i="3"/>
  <c r="K92" i="3"/>
  <c r="J92" i="3"/>
  <c r="I92" i="3"/>
  <c r="H92" i="3"/>
  <c r="G92" i="3"/>
  <c r="E92" i="3"/>
  <c r="N91" i="3"/>
  <c r="M91" i="3"/>
  <c r="L91" i="3"/>
  <c r="K91" i="3"/>
  <c r="J91" i="3"/>
  <c r="I91" i="3"/>
  <c r="H91" i="3"/>
  <c r="G91" i="3"/>
  <c r="E91" i="3"/>
  <c r="N90" i="3"/>
  <c r="M90" i="3"/>
  <c r="L90" i="3"/>
  <c r="K90" i="3"/>
  <c r="J90" i="3"/>
  <c r="I90" i="3"/>
  <c r="H90" i="3"/>
  <c r="G90" i="3"/>
  <c r="E90" i="3"/>
  <c r="N89" i="3"/>
  <c r="M89" i="3"/>
  <c r="L89" i="3"/>
  <c r="K89" i="3"/>
  <c r="J89" i="3"/>
  <c r="I89" i="3"/>
  <c r="H89" i="3"/>
  <c r="G89" i="3"/>
  <c r="E89" i="3"/>
  <c r="CB79" i="3"/>
  <c r="BW79" i="3"/>
  <c r="BR79" i="3"/>
  <c r="BM79" i="3"/>
  <c r="BH79" i="3"/>
  <c r="BC79" i="3"/>
  <c r="AX79" i="3"/>
  <c r="AS79" i="3"/>
  <c r="AN79" i="3"/>
  <c r="AI79" i="3"/>
  <c r="AD79" i="3"/>
  <c r="Y79" i="3"/>
  <c r="T79" i="3"/>
  <c r="O79" i="3"/>
  <c r="BW78" i="3"/>
  <c r="BM78" i="3"/>
  <c r="BC78" i="3"/>
  <c r="AS78" i="3"/>
  <c r="AI78" i="3"/>
  <c r="Y78" i="3"/>
  <c r="O78" i="3"/>
  <c r="CF77" i="3"/>
  <c r="CE77" i="3"/>
  <c r="CD77" i="3"/>
  <c r="CC77" i="3"/>
  <c r="CB77" i="3"/>
  <c r="CA77" i="3"/>
  <c r="BZ77" i="3"/>
  <c r="BY77" i="3"/>
  <c r="BX77" i="3"/>
  <c r="BV77" i="3"/>
  <c r="BU77" i="3"/>
  <c r="BT77" i="3"/>
  <c r="BS77" i="3"/>
  <c r="BR77" i="3"/>
  <c r="BQ77" i="3"/>
  <c r="BP77" i="3"/>
  <c r="BO77" i="3"/>
  <c r="BN77" i="3"/>
  <c r="BL77" i="3"/>
  <c r="BK77" i="3"/>
  <c r="BJ77" i="3"/>
  <c r="BI77" i="3"/>
  <c r="BH77" i="3"/>
  <c r="BG77" i="3"/>
  <c r="BF77" i="3"/>
  <c r="BE77" i="3"/>
  <c r="BD77" i="3"/>
  <c r="BB77" i="3"/>
  <c r="BA77" i="3"/>
  <c r="AZ77" i="3"/>
  <c r="AY77" i="3"/>
  <c r="AX77" i="3"/>
  <c r="AW77" i="3"/>
  <c r="AV77" i="3"/>
  <c r="AU77" i="3"/>
  <c r="AT77" i="3"/>
  <c r="AR77" i="3"/>
  <c r="AQ77" i="3"/>
  <c r="AP77" i="3"/>
  <c r="AO77" i="3"/>
  <c r="AN77" i="3"/>
  <c r="AM77" i="3"/>
  <c r="AL77" i="3"/>
  <c r="AK77" i="3"/>
  <c r="AJ77" i="3"/>
  <c r="AH77" i="3"/>
  <c r="AG77" i="3"/>
  <c r="AF77" i="3"/>
  <c r="AE77" i="3"/>
  <c r="AD77" i="3"/>
  <c r="AC77" i="3"/>
  <c r="AB77" i="3"/>
  <c r="AA77" i="3"/>
  <c r="Z77" i="3"/>
  <c r="X77" i="3"/>
  <c r="W77" i="3"/>
  <c r="V77" i="3"/>
  <c r="U77" i="3"/>
  <c r="T77" i="3"/>
  <c r="S77" i="3"/>
  <c r="R77" i="3"/>
  <c r="Q77" i="3"/>
  <c r="P77" i="3"/>
  <c r="N76" i="3"/>
  <c r="M76" i="3"/>
  <c r="L76" i="3"/>
  <c r="K76" i="3"/>
  <c r="J76" i="3"/>
  <c r="I76" i="3"/>
  <c r="H76" i="3"/>
  <c r="G76" i="3"/>
  <c r="E76" i="3"/>
  <c r="N75" i="3"/>
  <c r="M75" i="3"/>
  <c r="L75" i="3"/>
  <c r="K75" i="3"/>
  <c r="J75" i="3"/>
  <c r="I75" i="3"/>
  <c r="H75" i="3"/>
  <c r="G75" i="3"/>
  <c r="E75" i="3"/>
  <c r="N74" i="3"/>
  <c r="M74" i="3"/>
  <c r="L74" i="3"/>
  <c r="K74" i="3"/>
  <c r="J74" i="3"/>
  <c r="I74" i="3"/>
  <c r="H74" i="3"/>
  <c r="G74" i="3"/>
  <c r="E74" i="3"/>
  <c r="N73" i="3"/>
  <c r="M73" i="3"/>
  <c r="L73" i="3"/>
  <c r="K73" i="3"/>
  <c r="J73" i="3"/>
  <c r="I73" i="3"/>
  <c r="H73" i="3"/>
  <c r="G73" i="3"/>
  <c r="E73" i="3"/>
  <c r="N72" i="3"/>
  <c r="M72" i="3"/>
  <c r="L72" i="3"/>
  <c r="K72" i="3"/>
  <c r="J72" i="3"/>
  <c r="I72" i="3"/>
  <c r="H72" i="3"/>
  <c r="G72" i="3"/>
  <c r="E72" i="3"/>
  <c r="N71" i="3"/>
  <c r="M71" i="3"/>
  <c r="L71" i="3"/>
  <c r="K71" i="3"/>
  <c r="J71" i="3"/>
  <c r="I71" i="3"/>
  <c r="H71" i="3"/>
  <c r="G71" i="3"/>
  <c r="E71" i="3"/>
  <c r="N70" i="3"/>
  <c r="M70" i="3"/>
  <c r="L70" i="3"/>
  <c r="K70" i="3"/>
  <c r="J70" i="3"/>
  <c r="I70" i="3"/>
  <c r="H70" i="3"/>
  <c r="G70" i="3"/>
  <c r="E70" i="3"/>
  <c r="N69" i="3"/>
  <c r="M69" i="3"/>
  <c r="L69" i="3"/>
  <c r="K69" i="3"/>
  <c r="J69" i="3"/>
  <c r="I69" i="3"/>
  <c r="H69" i="3"/>
  <c r="G69" i="3"/>
  <c r="E69" i="3"/>
  <c r="N68" i="3"/>
  <c r="M68" i="3"/>
  <c r="L68" i="3"/>
  <c r="K68" i="3"/>
  <c r="J68" i="3"/>
  <c r="I68" i="3"/>
  <c r="H68" i="3"/>
  <c r="G68" i="3"/>
  <c r="E68" i="3"/>
  <c r="N67" i="3"/>
  <c r="M67" i="3"/>
  <c r="L67" i="3"/>
  <c r="K67" i="3"/>
  <c r="J67" i="3"/>
  <c r="I67" i="3"/>
  <c r="H67" i="3"/>
  <c r="G67" i="3"/>
  <c r="E67" i="3"/>
  <c r="N66" i="3"/>
  <c r="M66" i="3"/>
  <c r="L66" i="3"/>
  <c r="K66" i="3"/>
  <c r="J66" i="3"/>
  <c r="I66" i="3"/>
  <c r="H66" i="3"/>
  <c r="G66" i="3"/>
  <c r="E66" i="3"/>
  <c r="N65" i="3"/>
  <c r="M65" i="3"/>
  <c r="L65" i="3"/>
  <c r="K65" i="3"/>
  <c r="J65" i="3"/>
  <c r="I65" i="3"/>
  <c r="H65" i="3"/>
  <c r="G65" i="3"/>
  <c r="E65" i="3"/>
  <c r="N64" i="3"/>
  <c r="M64" i="3"/>
  <c r="L64" i="3"/>
  <c r="K64" i="3"/>
  <c r="J64" i="3"/>
  <c r="I64" i="3"/>
  <c r="H64" i="3"/>
  <c r="G64" i="3"/>
  <c r="E64" i="3"/>
  <c r="N63" i="3"/>
  <c r="M63" i="3"/>
  <c r="L63" i="3"/>
  <c r="K63" i="3"/>
  <c r="J63" i="3"/>
  <c r="I63" i="3"/>
  <c r="H63" i="3"/>
  <c r="G63" i="3"/>
  <c r="E63" i="3"/>
  <c r="N62" i="3"/>
  <c r="M62" i="3"/>
  <c r="L62" i="3"/>
  <c r="K62" i="3"/>
  <c r="J62" i="3"/>
  <c r="I62" i="3"/>
  <c r="H62" i="3"/>
  <c r="G62" i="3"/>
  <c r="E62" i="3"/>
  <c r="CB55" i="3"/>
  <c r="BW55" i="3"/>
  <c r="BR55" i="3"/>
  <c r="BM55" i="3"/>
  <c r="BH55" i="3"/>
  <c r="BC55" i="3"/>
  <c r="AX55" i="3"/>
  <c r="AS55" i="3"/>
  <c r="AN55" i="3"/>
  <c r="AI55" i="3"/>
  <c r="AD55" i="3"/>
  <c r="Y55" i="3"/>
  <c r="T55" i="3"/>
  <c r="O55" i="3"/>
  <c r="BW54" i="3"/>
  <c r="BM54" i="3"/>
  <c r="BC54" i="3"/>
  <c r="AS54" i="3"/>
  <c r="AI54" i="3"/>
  <c r="Y54" i="3"/>
  <c r="O54" i="3"/>
  <c r="CF53" i="3"/>
  <c r="CE53" i="3"/>
  <c r="CD53" i="3"/>
  <c r="CC53" i="3"/>
  <c r="CB53" i="3"/>
  <c r="CA53" i="3"/>
  <c r="BZ53" i="3"/>
  <c r="BY53" i="3"/>
  <c r="BX53" i="3"/>
  <c r="BV53" i="3"/>
  <c r="BU53" i="3"/>
  <c r="BT53" i="3"/>
  <c r="BS53" i="3"/>
  <c r="BR53" i="3"/>
  <c r="BQ53" i="3"/>
  <c r="BP53" i="3"/>
  <c r="BO53" i="3"/>
  <c r="BO134" i="3" s="1"/>
  <c r="BN53" i="3"/>
  <c r="BL53" i="3"/>
  <c r="BK53" i="3"/>
  <c r="BJ53" i="3"/>
  <c r="BI53" i="3"/>
  <c r="BH53" i="3"/>
  <c r="BG53" i="3"/>
  <c r="BF53" i="3"/>
  <c r="BF134" i="3" s="1"/>
  <c r="BE53" i="3"/>
  <c r="BD53" i="3"/>
  <c r="BB53" i="3"/>
  <c r="BA53" i="3"/>
  <c r="AZ53" i="3"/>
  <c r="AY53" i="3"/>
  <c r="AX53" i="3"/>
  <c r="AW53" i="3"/>
  <c r="AW134" i="3" s="1"/>
  <c r="AV53" i="3"/>
  <c r="AU53" i="3"/>
  <c r="AT53" i="3"/>
  <c r="AR53" i="3"/>
  <c r="AR134" i="3" s="1"/>
  <c r="AQ53" i="3"/>
  <c r="AP53" i="3"/>
  <c r="AO53" i="3"/>
  <c r="AN53" i="3"/>
  <c r="AN134" i="3" s="1"/>
  <c r="AM53" i="3"/>
  <c r="AL53" i="3"/>
  <c r="AK53" i="3"/>
  <c r="AJ53" i="3"/>
  <c r="AJ134" i="3" s="1"/>
  <c r="AH53" i="3"/>
  <c r="AG53" i="3"/>
  <c r="AF53" i="3"/>
  <c r="AE53" i="3"/>
  <c r="AD53" i="3"/>
  <c r="AC53" i="3"/>
  <c r="AB53" i="3"/>
  <c r="AA53" i="3"/>
  <c r="AA134" i="3" s="1"/>
  <c r="Z53" i="3"/>
  <c r="Z134" i="3" s="1"/>
  <c r="X53" i="3"/>
  <c r="W53" i="3"/>
  <c r="V53" i="3"/>
  <c r="U53" i="3"/>
  <c r="T53" i="3"/>
  <c r="S53" i="3"/>
  <c r="R53" i="3"/>
  <c r="U107" i="3" s="1"/>
  <c r="Q53" i="3"/>
  <c r="Q134" i="3" s="1"/>
  <c r="P53" i="3"/>
  <c r="N52" i="3"/>
  <c r="M52" i="3"/>
  <c r="L52" i="3"/>
  <c r="K52" i="3"/>
  <c r="J52" i="3"/>
  <c r="I52" i="3"/>
  <c r="H52" i="3"/>
  <c r="G52" i="3"/>
  <c r="E52" i="3"/>
  <c r="N51" i="3"/>
  <c r="M51" i="3"/>
  <c r="L51" i="3"/>
  <c r="K51" i="3"/>
  <c r="J51" i="3"/>
  <c r="I51" i="3"/>
  <c r="H51" i="3"/>
  <c r="G51" i="3"/>
  <c r="E51" i="3"/>
  <c r="N50" i="3"/>
  <c r="M50" i="3"/>
  <c r="L50" i="3"/>
  <c r="K50" i="3"/>
  <c r="J50" i="3"/>
  <c r="I50" i="3"/>
  <c r="H50" i="3"/>
  <c r="G50" i="3"/>
  <c r="E50" i="3"/>
  <c r="N49" i="3"/>
  <c r="M49" i="3"/>
  <c r="L49" i="3"/>
  <c r="K49" i="3"/>
  <c r="J49" i="3"/>
  <c r="I49" i="3"/>
  <c r="H49" i="3"/>
  <c r="G49" i="3"/>
  <c r="E49" i="3"/>
  <c r="N48" i="3"/>
  <c r="M48" i="3"/>
  <c r="L48" i="3"/>
  <c r="K48" i="3"/>
  <c r="J48" i="3"/>
  <c r="I48" i="3"/>
  <c r="H48" i="3"/>
  <c r="G48" i="3"/>
  <c r="E48" i="3"/>
  <c r="N47" i="3"/>
  <c r="M47" i="3"/>
  <c r="L47" i="3"/>
  <c r="K47" i="3"/>
  <c r="J47" i="3"/>
  <c r="I47" i="3"/>
  <c r="H47" i="3"/>
  <c r="G47" i="3"/>
  <c r="E47" i="3"/>
  <c r="N46" i="3"/>
  <c r="M46" i="3"/>
  <c r="L46" i="3"/>
  <c r="K46" i="3"/>
  <c r="J46" i="3"/>
  <c r="I46" i="3"/>
  <c r="H46" i="3"/>
  <c r="G46" i="3"/>
  <c r="E46" i="3"/>
  <c r="N45" i="3"/>
  <c r="M45" i="3"/>
  <c r="L45" i="3"/>
  <c r="K45" i="3"/>
  <c r="J45" i="3"/>
  <c r="I45" i="3"/>
  <c r="H45" i="3"/>
  <c r="G45" i="3"/>
  <c r="E45" i="3"/>
  <c r="N44" i="3"/>
  <c r="M44" i="3"/>
  <c r="L44" i="3"/>
  <c r="K44" i="3"/>
  <c r="J44" i="3"/>
  <c r="I44" i="3"/>
  <c r="H44" i="3"/>
  <c r="G44" i="3"/>
  <c r="E44" i="3"/>
  <c r="N43" i="3"/>
  <c r="M43" i="3"/>
  <c r="L43" i="3"/>
  <c r="K43" i="3"/>
  <c r="J43" i="3"/>
  <c r="I43" i="3"/>
  <c r="H43" i="3"/>
  <c r="G43" i="3"/>
  <c r="E43" i="3"/>
  <c r="N42" i="3"/>
  <c r="M42" i="3"/>
  <c r="L42" i="3"/>
  <c r="K42" i="3"/>
  <c r="J42" i="3"/>
  <c r="I42" i="3"/>
  <c r="H42" i="3"/>
  <c r="G42" i="3"/>
  <c r="E42" i="3"/>
  <c r="N41" i="3"/>
  <c r="M41" i="3"/>
  <c r="L41" i="3"/>
  <c r="K41" i="3"/>
  <c r="J41" i="3"/>
  <c r="I41" i="3"/>
  <c r="H41" i="3"/>
  <c r="G41" i="3"/>
  <c r="E41" i="3"/>
  <c r="N40" i="3"/>
  <c r="M40" i="3"/>
  <c r="L40" i="3"/>
  <c r="K40" i="3"/>
  <c r="J40" i="3"/>
  <c r="I40" i="3"/>
  <c r="H40" i="3"/>
  <c r="G40" i="3"/>
  <c r="E40" i="3"/>
  <c r="N39" i="3"/>
  <c r="M39" i="3"/>
  <c r="L39" i="3"/>
  <c r="K39" i="3"/>
  <c r="J39" i="3"/>
  <c r="I39" i="3"/>
  <c r="H39" i="3"/>
  <c r="G39" i="3"/>
  <c r="E39" i="3"/>
  <c r="N38" i="3"/>
  <c r="M38" i="3"/>
  <c r="L38" i="3"/>
  <c r="K38" i="3"/>
  <c r="J38" i="3"/>
  <c r="I38" i="3"/>
  <c r="H38" i="3"/>
  <c r="G38" i="3"/>
  <c r="E38" i="3"/>
  <c r="N37" i="3"/>
  <c r="M37" i="3"/>
  <c r="L37" i="3"/>
  <c r="K37" i="3"/>
  <c r="J37" i="3"/>
  <c r="I37" i="3"/>
  <c r="H37" i="3"/>
  <c r="G37" i="3"/>
  <c r="E37" i="3"/>
  <c r="N36" i="3"/>
  <c r="M36" i="3"/>
  <c r="L36" i="3"/>
  <c r="K36" i="3"/>
  <c r="J36" i="3"/>
  <c r="I36" i="3"/>
  <c r="H36" i="3"/>
  <c r="G36" i="3"/>
  <c r="E36" i="3"/>
  <c r="N35" i="3"/>
  <c r="M35" i="3"/>
  <c r="L35" i="3"/>
  <c r="K35" i="3"/>
  <c r="J35" i="3"/>
  <c r="I35" i="3"/>
  <c r="H35" i="3"/>
  <c r="G35" i="3"/>
  <c r="E35" i="3"/>
  <c r="N34" i="3"/>
  <c r="M34" i="3"/>
  <c r="L34" i="3"/>
  <c r="K34" i="3"/>
  <c r="J34" i="3"/>
  <c r="I34" i="3"/>
  <c r="H34" i="3"/>
  <c r="G34" i="3"/>
  <c r="E34" i="3"/>
  <c r="N33" i="3"/>
  <c r="M33" i="3"/>
  <c r="L33" i="3"/>
  <c r="K33" i="3"/>
  <c r="J33" i="3"/>
  <c r="I33" i="3"/>
  <c r="H33" i="3"/>
  <c r="G33" i="3"/>
  <c r="E33" i="3"/>
  <c r="N32" i="3"/>
  <c r="M32" i="3"/>
  <c r="L32" i="3"/>
  <c r="K32" i="3"/>
  <c r="J32" i="3"/>
  <c r="I32" i="3"/>
  <c r="H32" i="3"/>
  <c r="G32" i="3"/>
  <c r="E32" i="3"/>
  <c r="N31" i="3"/>
  <c r="M31" i="3"/>
  <c r="L31" i="3"/>
  <c r="K31" i="3"/>
  <c r="J31" i="3"/>
  <c r="I31" i="3"/>
  <c r="H31" i="3"/>
  <c r="G31" i="3"/>
  <c r="E31" i="3"/>
  <c r="N30" i="3"/>
  <c r="M30" i="3"/>
  <c r="L30" i="3"/>
  <c r="K30" i="3"/>
  <c r="J30" i="3"/>
  <c r="I30" i="3"/>
  <c r="H30" i="3"/>
  <c r="G30" i="3"/>
  <c r="E30" i="3"/>
  <c r="N29" i="3"/>
  <c r="M29" i="3"/>
  <c r="L29" i="3"/>
  <c r="K29" i="3"/>
  <c r="J29" i="3"/>
  <c r="I29" i="3"/>
  <c r="H29" i="3"/>
  <c r="G29" i="3"/>
  <c r="E29" i="3"/>
  <c r="N28" i="3"/>
  <c r="M28" i="3"/>
  <c r="L28" i="3"/>
  <c r="K28" i="3"/>
  <c r="J28" i="3"/>
  <c r="I28" i="3"/>
  <c r="H28" i="3"/>
  <c r="G28" i="3"/>
  <c r="E28" i="3"/>
  <c r="N26" i="3"/>
  <c r="M26" i="3"/>
  <c r="L26" i="3"/>
  <c r="K26" i="3"/>
  <c r="J26" i="3"/>
  <c r="I26" i="3"/>
  <c r="H26" i="3"/>
  <c r="G26" i="3"/>
  <c r="E26" i="3"/>
  <c r="N25" i="3"/>
  <c r="M25" i="3"/>
  <c r="L25" i="3"/>
  <c r="K25" i="3"/>
  <c r="J25" i="3"/>
  <c r="I25" i="3"/>
  <c r="H25" i="3"/>
  <c r="G25" i="3"/>
  <c r="E25" i="3"/>
  <c r="N24" i="3"/>
  <c r="M24" i="3"/>
  <c r="L24" i="3"/>
  <c r="K24" i="3"/>
  <c r="J24" i="3"/>
  <c r="I24" i="3"/>
  <c r="H24" i="3"/>
  <c r="G24" i="3"/>
  <c r="E24" i="3"/>
  <c r="N23" i="3"/>
  <c r="M23" i="3"/>
  <c r="L23" i="3"/>
  <c r="K23" i="3"/>
  <c r="J23" i="3"/>
  <c r="I23" i="3"/>
  <c r="H23" i="3"/>
  <c r="G23" i="3"/>
  <c r="E23" i="3"/>
  <c r="N22" i="3"/>
  <c r="M22" i="3"/>
  <c r="L22" i="3"/>
  <c r="K22" i="3"/>
  <c r="J22" i="3"/>
  <c r="I22" i="3"/>
  <c r="H22" i="3"/>
  <c r="G22" i="3"/>
  <c r="E22" i="3"/>
  <c r="N21" i="3"/>
  <c r="M21" i="3"/>
  <c r="L21" i="3"/>
  <c r="K21" i="3"/>
  <c r="J21" i="3"/>
  <c r="I21" i="3"/>
  <c r="H21" i="3"/>
  <c r="G21" i="3"/>
  <c r="E21" i="3"/>
  <c r="N19" i="3"/>
  <c r="M19" i="3"/>
  <c r="L19" i="3"/>
  <c r="K19" i="3"/>
  <c r="J19" i="3"/>
  <c r="I19" i="3"/>
  <c r="H19" i="3"/>
  <c r="G19" i="3"/>
  <c r="E19" i="3"/>
  <c r="N18" i="3"/>
  <c r="M18" i="3"/>
  <c r="L18" i="3"/>
  <c r="K18" i="3"/>
  <c r="J18" i="3"/>
  <c r="I18" i="3"/>
  <c r="H18" i="3"/>
  <c r="G18" i="3"/>
  <c r="E18" i="3"/>
  <c r="N17" i="3"/>
  <c r="M17" i="3"/>
  <c r="L17" i="3"/>
  <c r="K17" i="3"/>
  <c r="J17" i="3"/>
  <c r="I17" i="3"/>
  <c r="H17" i="3"/>
  <c r="G17" i="3"/>
  <c r="E17" i="3"/>
  <c r="N16" i="3"/>
  <c r="M16" i="3"/>
  <c r="L16" i="3"/>
  <c r="K16" i="3"/>
  <c r="J16" i="3"/>
  <c r="I16" i="3"/>
  <c r="H16" i="3"/>
  <c r="G16" i="3"/>
  <c r="E16" i="3"/>
  <c r="N15" i="3"/>
  <c r="M15" i="3"/>
  <c r="L15" i="3"/>
  <c r="K15" i="3"/>
  <c r="J15" i="3"/>
  <c r="I15" i="3"/>
  <c r="H15" i="3"/>
  <c r="G15" i="3"/>
  <c r="E15" i="3"/>
  <c r="N14" i="3"/>
  <c r="M14" i="3"/>
  <c r="L14" i="3"/>
  <c r="K14" i="3"/>
  <c r="J14" i="3"/>
  <c r="I14" i="3"/>
  <c r="H14" i="3"/>
  <c r="G14" i="3"/>
  <c r="E14" i="3"/>
  <c r="N13" i="3"/>
  <c r="M13" i="3"/>
  <c r="L13" i="3"/>
  <c r="K13" i="3"/>
  <c r="J13" i="3"/>
  <c r="I13" i="3"/>
  <c r="H13" i="3"/>
  <c r="G13" i="3"/>
  <c r="E13" i="3"/>
  <c r="N12" i="3"/>
  <c r="M12" i="3"/>
  <c r="L12" i="3"/>
  <c r="K12" i="3"/>
  <c r="J12" i="3"/>
  <c r="I12" i="3"/>
  <c r="H12" i="3"/>
  <c r="G12" i="3"/>
  <c r="E12" i="3"/>
  <c r="N11" i="3"/>
  <c r="M11" i="3"/>
  <c r="L11" i="3"/>
  <c r="K11" i="3"/>
  <c r="J11" i="3"/>
  <c r="I11" i="3"/>
  <c r="H11" i="3"/>
  <c r="G11" i="3"/>
  <c r="E11" i="3"/>
  <c r="N10" i="3"/>
  <c r="M10" i="3"/>
  <c r="L10" i="3"/>
  <c r="K10" i="3"/>
  <c r="J10" i="3"/>
  <c r="I10" i="3"/>
  <c r="H10" i="3"/>
  <c r="G10" i="3"/>
  <c r="E10" i="3"/>
  <c r="N14" i="1"/>
  <c r="M14" i="1"/>
  <c r="L14" i="1"/>
  <c r="L15" i="1"/>
  <c r="K14" i="1"/>
  <c r="J14" i="1"/>
  <c r="I14" i="1"/>
  <c r="H14" i="1"/>
  <c r="G14" i="1"/>
  <c r="E14" i="1"/>
  <c r="N13" i="1"/>
  <c r="M13" i="1"/>
  <c r="L13" i="1"/>
  <c r="K13" i="1"/>
  <c r="J13" i="1"/>
  <c r="I13" i="1"/>
  <c r="H13" i="1"/>
  <c r="G13" i="1"/>
  <c r="E13" i="1"/>
  <c r="E15" i="1"/>
  <c r="E16" i="1"/>
  <c r="J100" i="1"/>
  <c r="J101" i="1"/>
  <c r="J102" i="1"/>
  <c r="J103" i="1"/>
  <c r="J104" i="1"/>
  <c r="I100" i="1"/>
  <c r="I101" i="1"/>
  <c r="I102" i="1"/>
  <c r="I103" i="1"/>
  <c r="I104" i="1"/>
  <c r="H100" i="1"/>
  <c r="H101" i="1"/>
  <c r="H102" i="1"/>
  <c r="H103" i="1"/>
  <c r="H104" i="1"/>
  <c r="G100" i="1"/>
  <c r="G101" i="1"/>
  <c r="G102" i="1"/>
  <c r="G103" i="1"/>
  <c r="G104" i="1"/>
  <c r="I33" i="1"/>
  <c r="I26" i="1"/>
  <c r="I27" i="1"/>
  <c r="M53" i="3" l="1"/>
  <c r="F94" i="3"/>
  <c r="F126" i="3"/>
  <c r="F128" i="3"/>
  <c r="F130" i="3"/>
  <c r="I53" i="3"/>
  <c r="I107" i="3" s="1"/>
  <c r="F120" i="3"/>
  <c r="AB80" i="3"/>
  <c r="AT80" i="3"/>
  <c r="AX80" i="3"/>
  <c r="BG80" i="3"/>
  <c r="BP80" i="3"/>
  <c r="BY80" i="3"/>
  <c r="O81" i="3"/>
  <c r="BC81" i="3"/>
  <c r="T82" i="3"/>
  <c r="AN82" i="3"/>
  <c r="BH82" i="3"/>
  <c r="CB82" i="3"/>
  <c r="E77" i="3"/>
  <c r="F92" i="3"/>
  <c r="F96" i="3"/>
  <c r="G131" i="3"/>
  <c r="K131" i="3"/>
  <c r="F124" i="3"/>
  <c r="E53" i="3"/>
  <c r="E107" i="3" s="1"/>
  <c r="J77" i="3"/>
  <c r="J80" i="3" s="1"/>
  <c r="N77" i="3"/>
  <c r="F63" i="3"/>
  <c r="M77" i="3"/>
  <c r="F67" i="3"/>
  <c r="F71" i="3"/>
  <c r="F75" i="3"/>
  <c r="F102" i="3"/>
  <c r="F125" i="3"/>
  <c r="H53" i="3"/>
  <c r="L53" i="3"/>
  <c r="G53" i="3"/>
  <c r="K53" i="3"/>
  <c r="K134" i="3" s="1"/>
  <c r="J53" i="3"/>
  <c r="N53" i="3"/>
  <c r="F13" i="3"/>
  <c r="F17" i="3"/>
  <c r="F22" i="3"/>
  <c r="F26" i="3"/>
  <c r="F31" i="3"/>
  <c r="F35" i="3"/>
  <c r="F39" i="3"/>
  <c r="F43" i="3"/>
  <c r="F47" i="3"/>
  <c r="F51" i="3"/>
  <c r="F98" i="3"/>
  <c r="F122" i="3"/>
  <c r="F12" i="3"/>
  <c r="F16" i="3"/>
  <c r="F21" i="3"/>
  <c r="F25" i="3"/>
  <c r="F30" i="3"/>
  <c r="F34" i="3"/>
  <c r="F38" i="3"/>
  <c r="F42" i="3"/>
  <c r="F46" i="3"/>
  <c r="F50" i="3"/>
  <c r="F62" i="3"/>
  <c r="K77" i="3"/>
  <c r="K80" i="3" s="1"/>
  <c r="F66" i="3"/>
  <c r="F70" i="3"/>
  <c r="F74" i="3"/>
  <c r="N104" i="3"/>
  <c r="F93" i="3"/>
  <c r="F99" i="3"/>
  <c r="E131" i="3"/>
  <c r="F11" i="3"/>
  <c r="F15" i="3"/>
  <c r="F19" i="3"/>
  <c r="F24" i="3"/>
  <c r="F29" i="3"/>
  <c r="F33" i="3"/>
  <c r="F37" i="3"/>
  <c r="F41" i="3"/>
  <c r="F45" i="3"/>
  <c r="F49" i="3"/>
  <c r="CB107" i="3"/>
  <c r="AS108" i="3"/>
  <c r="AI109" i="3"/>
  <c r="BW109" i="3"/>
  <c r="H77" i="3"/>
  <c r="L77" i="3"/>
  <c r="F65" i="3"/>
  <c r="F69" i="3"/>
  <c r="F73" i="3"/>
  <c r="G104" i="3"/>
  <c r="K104" i="3"/>
  <c r="J104" i="3"/>
  <c r="J107" i="3" s="1"/>
  <c r="F100" i="3"/>
  <c r="E104" i="3"/>
  <c r="F118" i="3"/>
  <c r="F10" i="3"/>
  <c r="F14" i="3"/>
  <c r="F18" i="3"/>
  <c r="F23" i="3"/>
  <c r="F28" i="3"/>
  <c r="F32" i="3"/>
  <c r="F36" i="3"/>
  <c r="F40" i="3"/>
  <c r="F44" i="3"/>
  <c r="F48" i="3"/>
  <c r="F52" i="3"/>
  <c r="V107" i="3"/>
  <c r="F64" i="3"/>
  <c r="F77" i="3" s="1"/>
  <c r="F68" i="3"/>
  <c r="F72" i="3"/>
  <c r="F76" i="3"/>
  <c r="I104" i="3"/>
  <c r="M104" i="3"/>
  <c r="F91" i="3"/>
  <c r="F101" i="3"/>
  <c r="F116" i="3"/>
  <c r="J131" i="3"/>
  <c r="J134" i="3" s="1"/>
  <c r="N131" i="3"/>
  <c r="I131" i="3"/>
  <c r="M131" i="3"/>
  <c r="F119" i="3"/>
  <c r="F127" i="3"/>
  <c r="P107" i="3"/>
  <c r="P134" i="3"/>
  <c r="BK134" i="3"/>
  <c r="W134" i="3"/>
  <c r="BA134" i="3"/>
  <c r="BU107" i="3"/>
  <c r="AG107" i="3"/>
  <c r="T107" i="3"/>
  <c r="CE134" i="3"/>
  <c r="AQ134" i="3"/>
  <c r="BK107" i="3"/>
  <c r="W107" i="3"/>
  <c r="CE80" i="3"/>
  <c r="AQ80" i="3"/>
  <c r="BU134" i="3"/>
  <c r="AG134" i="3"/>
  <c r="T134" i="3"/>
  <c r="X107" i="3"/>
  <c r="X134" i="3"/>
  <c r="AC107" i="3"/>
  <c r="AC134" i="3"/>
  <c r="AL107" i="3"/>
  <c r="AL134" i="3"/>
  <c r="AU107" i="3"/>
  <c r="AU134" i="3"/>
  <c r="BD107" i="3"/>
  <c r="BD134" i="3"/>
  <c r="BH107" i="3"/>
  <c r="BH134" i="3"/>
  <c r="BL107" i="3"/>
  <c r="BL134" i="3"/>
  <c r="BQ107" i="3"/>
  <c r="BQ134" i="3"/>
  <c r="BZ107" i="3"/>
  <c r="BZ134" i="3"/>
  <c r="Y108" i="3"/>
  <c r="Y135" i="3"/>
  <c r="BM108" i="3"/>
  <c r="BM135" i="3"/>
  <c r="Y109" i="3"/>
  <c r="Y136" i="3"/>
  <c r="AS109" i="3"/>
  <c r="AS136" i="3"/>
  <c r="BM109" i="3"/>
  <c r="BM136" i="3"/>
  <c r="G77" i="3"/>
  <c r="G80" i="3" s="1"/>
  <c r="R80" i="3"/>
  <c r="V80" i="3"/>
  <c r="AA80" i="3"/>
  <c r="AF80" i="3"/>
  <c r="AL80" i="3"/>
  <c r="AR80" i="3"/>
  <c r="BD80" i="3"/>
  <c r="BJ80" i="3"/>
  <c r="F89" i="3"/>
  <c r="F97" i="3"/>
  <c r="R107" i="3"/>
  <c r="AA107" i="3"/>
  <c r="AJ107" i="3"/>
  <c r="AR107" i="3"/>
  <c r="BA107" i="3"/>
  <c r="BJ107" i="3"/>
  <c r="BS107" i="3"/>
  <c r="F117" i="3"/>
  <c r="AD134" i="3"/>
  <c r="AD80" i="3"/>
  <c r="AH134" i="3"/>
  <c r="AH80" i="3"/>
  <c r="AM134" i="3"/>
  <c r="AM80" i="3"/>
  <c r="AV134" i="3"/>
  <c r="AV80" i="3"/>
  <c r="BE134" i="3"/>
  <c r="BE80" i="3"/>
  <c r="BN134" i="3"/>
  <c r="BN80" i="3"/>
  <c r="BR134" i="3"/>
  <c r="BR80" i="3"/>
  <c r="BV134" i="3"/>
  <c r="BV80" i="3"/>
  <c r="CA134" i="3"/>
  <c r="CA80" i="3"/>
  <c r="AI135" i="3"/>
  <c r="AI81" i="3"/>
  <c r="BW135" i="3"/>
  <c r="BW81" i="3"/>
  <c r="AD136" i="3"/>
  <c r="AD82" i="3"/>
  <c r="AX136" i="3"/>
  <c r="AX82" i="3"/>
  <c r="BR136" i="3"/>
  <c r="BR82" i="3"/>
  <c r="S80" i="3"/>
  <c r="W80" i="3"/>
  <c r="AG80" i="3"/>
  <c r="AN80" i="3"/>
  <c r="AY80" i="3"/>
  <c r="BF80" i="3"/>
  <c r="BK80" i="3"/>
  <c r="BQ80" i="3"/>
  <c r="BZ80" i="3"/>
  <c r="Y81" i="3"/>
  <c r="Y82" i="3"/>
  <c r="BM82" i="3"/>
  <c r="H104" i="3"/>
  <c r="L104" i="3"/>
  <c r="F90" i="3"/>
  <c r="F95" i="3"/>
  <c r="F103" i="3"/>
  <c r="AD107" i="3"/>
  <c r="AM107" i="3"/>
  <c r="AV107" i="3"/>
  <c r="BE107" i="3"/>
  <c r="BN107" i="3"/>
  <c r="BV107" i="3"/>
  <c r="CE107" i="3"/>
  <c r="BW108" i="3"/>
  <c r="AX109" i="3"/>
  <c r="H131" i="3"/>
  <c r="L131" i="3"/>
  <c r="F123" i="3"/>
  <c r="CC134" i="3"/>
  <c r="AO134" i="3"/>
  <c r="BS134" i="3"/>
  <c r="AE134" i="3"/>
  <c r="R134" i="3"/>
  <c r="AY107" i="3"/>
  <c r="BS80" i="3"/>
  <c r="BI134" i="3"/>
  <c r="U134" i="3"/>
  <c r="CC107" i="3"/>
  <c r="AO107" i="3"/>
  <c r="BI80" i="3"/>
  <c r="AY134" i="3"/>
  <c r="BX134" i="3"/>
  <c r="BX80" i="3"/>
  <c r="CB134" i="3"/>
  <c r="CB80" i="3"/>
  <c r="CF134" i="3"/>
  <c r="CF80" i="3"/>
  <c r="AS135" i="3"/>
  <c r="AS81" i="3"/>
  <c r="O136" i="3"/>
  <c r="O82" i="3"/>
  <c r="AI136" i="3"/>
  <c r="AI82" i="3"/>
  <c r="BC136" i="3"/>
  <c r="BC82" i="3"/>
  <c r="BW136" i="3"/>
  <c r="BW82" i="3"/>
  <c r="I77" i="3"/>
  <c r="P80" i="3"/>
  <c r="T80" i="3"/>
  <c r="X80" i="3"/>
  <c r="AC80" i="3"/>
  <c r="AJ80" i="3"/>
  <c r="AO80" i="3"/>
  <c r="AU80" i="3"/>
  <c r="BA80" i="3"/>
  <c r="BL80" i="3"/>
  <c r="BT80" i="3"/>
  <c r="CC80" i="3"/>
  <c r="AE107" i="3"/>
  <c r="AN107" i="3"/>
  <c r="AW107" i="3"/>
  <c r="BF107" i="3"/>
  <c r="BO107" i="3"/>
  <c r="BX107" i="3"/>
  <c r="CF107" i="3"/>
  <c r="O109" i="3"/>
  <c r="BC109" i="3"/>
  <c r="F121" i="3"/>
  <c r="F129" i="3"/>
  <c r="BT134" i="3"/>
  <c r="AF134" i="3"/>
  <c r="S134" i="3"/>
  <c r="BJ134" i="3"/>
  <c r="V134" i="3"/>
  <c r="CD107" i="3"/>
  <c r="AP107" i="3"/>
  <c r="AZ134" i="3"/>
  <c r="BT107" i="3"/>
  <c r="AF107" i="3"/>
  <c r="S107" i="3"/>
  <c r="AZ80" i="3"/>
  <c r="CD134" i="3"/>
  <c r="AP134" i="3"/>
  <c r="AB134" i="3"/>
  <c r="AB107" i="3"/>
  <c r="AK134" i="3"/>
  <c r="AK107" i="3"/>
  <c r="AT134" i="3"/>
  <c r="AT107" i="3"/>
  <c r="AX134" i="3"/>
  <c r="AX107" i="3"/>
  <c r="BB134" i="3"/>
  <c r="BB107" i="3"/>
  <c r="BG134" i="3"/>
  <c r="BG107" i="3"/>
  <c r="BP134" i="3"/>
  <c r="BP107" i="3"/>
  <c r="BY134" i="3"/>
  <c r="BY107" i="3"/>
  <c r="O135" i="3"/>
  <c r="O108" i="3"/>
  <c r="BC135" i="3"/>
  <c r="BC108" i="3"/>
  <c r="T136" i="3"/>
  <c r="T109" i="3"/>
  <c r="AN136" i="3"/>
  <c r="AN109" i="3"/>
  <c r="BH136" i="3"/>
  <c r="BH109" i="3"/>
  <c r="CB136" i="3"/>
  <c r="CB109" i="3"/>
  <c r="Q80" i="3"/>
  <c r="U80" i="3"/>
  <c r="Z80" i="3"/>
  <c r="AE80" i="3"/>
  <c r="AK80" i="3"/>
  <c r="AP80" i="3"/>
  <c r="AW80" i="3"/>
  <c r="BB80" i="3"/>
  <c r="BH80" i="3"/>
  <c r="BO80" i="3"/>
  <c r="BU80" i="3"/>
  <c r="CD80" i="3"/>
  <c r="BM81" i="3"/>
  <c r="AS82" i="3"/>
  <c r="Q107" i="3"/>
  <c r="Z107" i="3"/>
  <c r="AH107" i="3"/>
  <c r="AQ107" i="3"/>
  <c r="AZ107" i="3"/>
  <c r="BI107" i="3"/>
  <c r="BR107" i="3"/>
  <c r="CA107" i="3"/>
  <c r="AI108" i="3"/>
  <c r="AD109" i="3"/>
  <c r="BR109" i="3"/>
  <c r="F14" i="1"/>
  <c r="F13" i="1"/>
  <c r="N128" i="1"/>
  <c r="M128" i="1"/>
  <c r="L128" i="1"/>
  <c r="K128" i="1"/>
  <c r="J128" i="1"/>
  <c r="I128" i="1"/>
  <c r="H128" i="1"/>
  <c r="G128" i="1"/>
  <c r="E128" i="1"/>
  <c r="N101" i="1"/>
  <c r="M101" i="1"/>
  <c r="L101" i="1"/>
  <c r="K101" i="1"/>
  <c r="E101" i="1"/>
  <c r="E76" i="1"/>
  <c r="G76" i="1"/>
  <c r="H76" i="1"/>
  <c r="I76" i="1"/>
  <c r="J76" i="1"/>
  <c r="K76" i="1"/>
  <c r="L76" i="1"/>
  <c r="M76" i="1"/>
  <c r="N76" i="1"/>
  <c r="N75" i="1"/>
  <c r="M75" i="1"/>
  <c r="L75" i="1"/>
  <c r="K75" i="1"/>
  <c r="J75" i="1"/>
  <c r="I75" i="1"/>
  <c r="H75" i="1"/>
  <c r="G75" i="1"/>
  <c r="N73" i="1"/>
  <c r="N74" i="1"/>
  <c r="M73" i="1"/>
  <c r="M74" i="1"/>
  <c r="L73" i="1"/>
  <c r="L74" i="1"/>
  <c r="K73" i="1"/>
  <c r="K74" i="1"/>
  <c r="J73" i="1"/>
  <c r="J74" i="1"/>
  <c r="I73" i="1"/>
  <c r="I74" i="1"/>
  <c r="H73" i="1"/>
  <c r="H74" i="1"/>
  <c r="G73" i="1"/>
  <c r="G74" i="1"/>
  <c r="E70" i="1"/>
  <c r="E71" i="1"/>
  <c r="E72" i="1"/>
  <c r="E73" i="1"/>
  <c r="E74" i="1"/>
  <c r="N100" i="1"/>
  <c r="M100" i="1"/>
  <c r="L100" i="1"/>
  <c r="K100" i="1"/>
  <c r="E100" i="1"/>
  <c r="N127" i="1"/>
  <c r="M127" i="1"/>
  <c r="L127" i="1"/>
  <c r="K127" i="1"/>
  <c r="J127" i="1"/>
  <c r="I127" i="1"/>
  <c r="H127" i="1"/>
  <c r="G127" i="1"/>
  <c r="E127" i="1"/>
  <c r="H80" i="3" l="1"/>
  <c r="H107" i="3"/>
  <c r="H134" i="3"/>
  <c r="I80" i="3"/>
  <c r="I134" i="3"/>
  <c r="E80" i="3"/>
  <c r="F101" i="1"/>
  <c r="N107" i="3"/>
  <c r="G134" i="3"/>
  <c r="L107" i="3"/>
  <c r="M107" i="3"/>
  <c r="L134" i="3"/>
  <c r="F131" i="3"/>
  <c r="M80" i="3"/>
  <c r="L80" i="3"/>
  <c r="M134" i="3"/>
  <c r="K107" i="3"/>
  <c r="N80" i="3"/>
  <c r="N134" i="3"/>
  <c r="F53" i="3"/>
  <c r="F80" i="3" s="1"/>
  <c r="G107" i="3"/>
  <c r="E134" i="3"/>
  <c r="F104" i="3"/>
  <c r="F100" i="1"/>
  <c r="F128" i="1"/>
  <c r="F76" i="1"/>
  <c r="F75" i="1"/>
  <c r="F74" i="1"/>
  <c r="F73" i="1"/>
  <c r="F127" i="1"/>
  <c r="N19" i="1"/>
  <c r="N20" i="1"/>
  <c r="M19" i="1"/>
  <c r="M20" i="1"/>
  <c r="L19" i="1"/>
  <c r="L20" i="1"/>
  <c r="K19" i="1"/>
  <c r="K20" i="1"/>
  <c r="J19" i="1"/>
  <c r="J20" i="1"/>
  <c r="I19" i="1"/>
  <c r="I20" i="1"/>
  <c r="H19" i="1"/>
  <c r="H20" i="1"/>
  <c r="G19" i="1"/>
  <c r="G20" i="1"/>
  <c r="E19" i="1"/>
  <c r="E20" i="1"/>
  <c r="N47" i="1"/>
  <c r="N48" i="1"/>
  <c r="N49" i="1"/>
  <c r="N50" i="1"/>
  <c r="N51" i="1"/>
  <c r="N52" i="1"/>
  <c r="N53" i="1"/>
  <c r="M47" i="1"/>
  <c r="M48" i="1"/>
  <c r="M49" i="1"/>
  <c r="M50" i="1"/>
  <c r="M51" i="1"/>
  <c r="M52" i="1"/>
  <c r="M53" i="1"/>
  <c r="L47" i="1"/>
  <c r="L48" i="1"/>
  <c r="L49" i="1"/>
  <c r="L50" i="1"/>
  <c r="L51" i="1"/>
  <c r="L52" i="1"/>
  <c r="L53" i="1"/>
  <c r="K47" i="1"/>
  <c r="K48" i="1"/>
  <c r="K49" i="1"/>
  <c r="K50" i="1"/>
  <c r="K51" i="1"/>
  <c r="K52" i="1"/>
  <c r="K53" i="1"/>
  <c r="J47" i="1"/>
  <c r="J48" i="1"/>
  <c r="J49" i="1"/>
  <c r="J50" i="1"/>
  <c r="J51" i="1"/>
  <c r="J52" i="1"/>
  <c r="J53" i="1"/>
  <c r="I47" i="1"/>
  <c r="I48" i="1"/>
  <c r="I49" i="1"/>
  <c r="I50" i="1"/>
  <c r="I51" i="1"/>
  <c r="I52" i="1"/>
  <c r="I53" i="1"/>
  <c r="H47" i="1"/>
  <c r="H48" i="1"/>
  <c r="H49" i="1"/>
  <c r="H50" i="1"/>
  <c r="H51" i="1"/>
  <c r="H52" i="1"/>
  <c r="H53" i="1"/>
  <c r="G47" i="1"/>
  <c r="G48" i="1"/>
  <c r="G49" i="1"/>
  <c r="G50" i="1"/>
  <c r="G51" i="1"/>
  <c r="G52" i="1"/>
  <c r="G53" i="1"/>
  <c r="E47" i="1"/>
  <c r="E48" i="1"/>
  <c r="E49" i="1"/>
  <c r="E50" i="1"/>
  <c r="E51" i="1"/>
  <c r="E52" i="1"/>
  <c r="E53" i="1"/>
  <c r="N44" i="1"/>
  <c r="N45" i="1"/>
  <c r="N46" i="1"/>
  <c r="M44" i="1"/>
  <c r="M45" i="1"/>
  <c r="M46" i="1"/>
  <c r="L44" i="1"/>
  <c r="L45" i="1"/>
  <c r="L46" i="1"/>
  <c r="K44" i="1"/>
  <c r="K45" i="1"/>
  <c r="K46" i="1"/>
  <c r="J44" i="1"/>
  <c r="J45" i="1"/>
  <c r="J46" i="1"/>
  <c r="I44" i="1"/>
  <c r="I45" i="1"/>
  <c r="I46" i="1"/>
  <c r="H44" i="1"/>
  <c r="H45" i="1"/>
  <c r="H46" i="1"/>
  <c r="G44" i="1"/>
  <c r="G45" i="1"/>
  <c r="G46" i="1"/>
  <c r="E44" i="1"/>
  <c r="E45" i="1"/>
  <c r="E46" i="1"/>
  <c r="AS56" i="1"/>
  <c r="G43" i="1"/>
  <c r="H43" i="1"/>
  <c r="I43" i="1"/>
  <c r="J43" i="1"/>
  <c r="K43" i="1"/>
  <c r="L43" i="1"/>
  <c r="M43" i="1"/>
  <c r="N43" i="1"/>
  <c r="E43" i="1"/>
  <c r="Y56" i="1"/>
  <c r="O56" i="1"/>
  <c r="F134" i="3" l="1"/>
  <c r="F107" i="3"/>
  <c r="F47" i="1"/>
  <c r="F19" i="1"/>
  <c r="F20" i="1"/>
  <c r="F52" i="1"/>
  <c r="F45" i="1"/>
  <c r="F49" i="1"/>
  <c r="F50" i="1"/>
  <c r="F51" i="1"/>
  <c r="F48" i="1"/>
  <c r="F53" i="1"/>
  <c r="F46" i="1"/>
  <c r="F44" i="1"/>
  <c r="F43" i="1"/>
  <c r="N18" i="1" l="1"/>
  <c r="M18" i="1"/>
  <c r="L18" i="1"/>
  <c r="K18" i="1"/>
  <c r="J18" i="1"/>
  <c r="I18" i="1"/>
  <c r="H18" i="1"/>
  <c r="G18" i="1"/>
  <c r="E18" i="1"/>
  <c r="N22" i="1"/>
  <c r="N23" i="1"/>
  <c r="N24" i="1"/>
  <c r="N25" i="1"/>
  <c r="M22" i="1"/>
  <c r="M23" i="1"/>
  <c r="M24" i="1"/>
  <c r="M25" i="1"/>
  <c r="L22" i="1"/>
  <c r="L23" i="1"/>
  <c r="L24" i="1"/>
  <c r="L25" i="1"/>
  <c r="K22" i="1"/>
  <c r="K23" i="1"/>
  <c r="K24" i="1"/>
  <c r="K25" i="1"/>
  <c r="J22" i="1"/>
  <c r="J23" i="1"/>
  <c r="J24" i="1"/>
  <c r="J25" i="1"/>
  <c r="I22" i="1"/>
  <c r="I23" i="1"/>
  <c r="I24" i="1"/>
  <c r="I25" i="1"/>
  <c r="H22" i="1"/>
  <c r="H23" i="1"/>
  <c r="H24" i="1"/>
  <c r="H25" i="1"/>
  <c r="G22" i="1"/>
  <c r="G23" i="1"/>
  <c r="G24" i="1"/>
  <c r="G25" i="1"/>
  <c r="E23" i="1"/>
  <c r="E24" i="1"/>
  <c r="F25" i="1" l="1"/>
  <c r="F24" i="1"/>
  <c r="F18" i="1"/>
  <c r="F22" i="1"/>
  <c r="F23" i="1"/>
  <c r="E11" i="1"/>
  <c r="E12" i="1"/>
  <c r="E17" i="1"/>
  <c r="G17" i="1"/>
  <c r="H17" i="1"/>
  <c r="I17" i="1"/>
  <c r="J17" i="1"/>
  <c r="K17" i="1"/>
  <c r="L17" i="1"/>
  <c r="M17" i="1"/>
  <c r="N17" i="1"/>
  <c r="F17" i="1" l="1"/>
  <c r="CB80" i="1" l="1"/>
  <c r="O80" i="1"/>
  <c r="G118" i="1"/>
  <c r="BW79" i="1"/>
  <c r="BW107" i="1"/>
  <c r="G11" i="1"/>
  <c r="G10" i="1"/>
  <c r="H10" i="1"/>
  <c r="I10" i="1"/>
  <c r="J10" i="1"/>
  <c r="K10" i="1"/>
  <c r="L10" i="1"/>
  <c r="M10" i="1"/>
  <c r="N10" i="1"/>
  <c r="H11" i="1"/>
  <c r="I11" i="1"/>
  <c r="J11" i="1"/>
  <c r="K11" i="1"/>
  <c r="L11" i="1"/>
  <c r="M11" i="1"/>
  <c r="N11" i="1"/>
  <c r="G12" i="1"/>
  <c r="H12" i="1"/>
  <c r="I12" i="1"/>
  <c r="J12" i="1"/>
  <c r="K12" i="1"/>
  <c r="L12" i="1"/>
  <c r="M12" i="1"/>
  <c r="N12" i="1"/>
  <c r="G15" i="1"/>
  <c r="H15" i="1"/>
  <c r="I15" i="1"/>
  <c r="J15" i="1"/>
  <c r="K15" i="1"/>
  <c r="M15" i="1"/>
  <c r="N15" i="1"/>
  <c r="G16" i="1"/>
  <c r="H16" i="1"/>
  <c r="I16" i="1"/>
  <c r="J16" i="1"/>
  <c r="K16" i="1"/>
  <c r="L16" i="1"/>
  <c r="M16" i="1"/>
  <c r="N16" i="1"/>
  <c r="G26" i="1"/>
  <c r="H26" i="1"/>
  <c r="J26" i="1"/>
  <c r="K26" i="1"/>
  <c r="L26" i="1"/>
  <c r="M26" i="1"/>
  <c r="N26" i="1"/>
  <c r="G27" i="1"/>
  <c r="H27" i="1"/>
  <c r="J27" i="1"/>
  <c r="K27" i="1"/>
  <c r="L27" i="1"/>
  <c r="M27" i="1"/>
  <c r="N27" i="1"/>
  <c r="G29" i="1"/>
  <c r="H29" i="1"/>
  <c r="I29" i="1"/>
  <c r="J29" i="1"/>
  <c r="K29" i="1"/>
  <c r="L29" i="1"/>
  <c r="M29" i="1"/>
  <c r="N29" i="1"/>
  <c r="G30" i="1"/>
  <c r="H30" i="1"/>
  <c r="I30" i="1"/>
  <c r="J30" i="1"/>
  <c r="K30" i="1"/>
  <c r="L30" i="1"/>
  <c r="M30" i="1"/>
  <c r="N30" i="1"/>
  <c r="G31" i="1"/>
  <c r="H31" i="1"/>
  <c r="I31" i="1"/>
  <c r="J31" i="1"/>
  <c r="K31" i="1"/>
  <c r="L31" i="1"/>
  <c r="M31" i="1"/>
  <c r="N31" i="1"/>
  <c r="G32" i="1"/>
  <c r="H32" i="1"/>
  <c r="I32" i="1"/>
  <c r="J32" i="1"/>
  <c r="K32" i="1"/>
  <c r="L32" i="1"/>
  <c r="M32" i="1"/>
  <c r="N32" i="1"/>
  <c r="G33" i="1"/>
  <c r="H33" i="1"/>
  <c r="J33" i="1"/>
  <c r="K33" i="1"/>
  <c r="L33" i="1"/>
  <c r="M33" i="1"/>
  <c r="N33" i="1"/>
  <c r="G34" i="1"/>
  <c r="H34" i="1"/>
  <c r="I34" i="1"/>
  <c r="J34" i="1"/>
  <c r="K34" i="1"/>
  <c r="L34" i="1"/>
  <c r="M34" i="1"/>
  <c r="N34" i="1"/>
  <c r="G35" i="1"/>
  <c r="H35" i="1"/>
  <c r="I35" i="1"/>
  <c r="J35" i="1"/>
  <c r="K35" i="1"/>
  <c r="L35" i="1"/>
  <c r="M35" i="1"/>
  <c r="N35" i="1"/>
  <c r="G36" i="1"/>
  <c r="H36" i="1"/>
  <c r="I36" i="1"/>
  <c r="J36" i="1"/>
  <c r="K36" i="1"/>
  <c r="L36" i="1"/>
  <c r="M36" i="1"/>
  <c r="N36" i="1"/>
  <c r="G37" i="1"/>
  <c r="H37" i="1"/>
  <c r="I37" i="1"/>
  <c r="J37" i="1"/>
  <c r="K37" i="1"/>
  <c r="L37" i="1"/>
  <c r="M37" i="1"/>
  <c r="N37" i="1"/>
  <c r="G38" i="1"/>
  <c r="H38" i="1"/>
  <c r="I38" i="1"/>
  <c r="J38" i="1"/>
  <c r="K38" i="1"/>
  <c r="L38" i="1"/>
  <c r="M38" i="1"/>
  <c r="N38" i="1"/>
  <c r="G39" i="1"/>
  <c r="H39" i="1"/>
  <c r="I39" i="1"/>
  <c r="J39" i="1"/>
  <c r="K39" i="1"/>
  <c r="L39" i="1"/>
  <c r="M39" i="1"/>
  <c r="N39" i="1"/>
  <c r="G40" i="1"/>
  <c r="H40" i="1"/>
  <c r="I40" i="1"/>
  <c r="J40" i="1"/>
  <c r="K40" i="1"/>
  <c r="L40" i="1"/>
  <c r="M40" i="1"/>
  <c r="N40" i="1"/>
  <c r="G41" i="1"/>
  <c r="H41" i="1"/>
  <c r="I41" i="1"/>
  <c r="J41" i="1"/>
  <c r="K41" i="1"/>
  <c r="L41" i="1"/>
  <c r="M41" i="1"/>
  <c r="N41" i="1"/>
  <c r="G42" i="1"/>
  <c r="H42" i="1"/>
  <c r="I42" i="1"/>
  <c r="J42" i="1"/>
  <c r="K42" i="1"/>
  <c r="L42" i="1"/>
  <c r="M42" i="1"/>
  <c r="N42" i="1"/>
  <c r="G63" i="1"/>
  <c r="H63" i="1"/>
  <c r="I63" i="1"/>
  <c r="J63" i="1"/>
  <c r="K63" i="1"/>
  <c r="L63" i="1"/>
  <c r="M63" i="1"/>
  <c r="N63" i="1"/>
  <c r="G64" i="1"/>
  <c r="H64" i="1"/>
  <c r="I64" i="1"/>
  <c r="J64" i="1"/>
  <c r="K64" i="1"/>
  <c r="L64" i="1"/>
  <c r="M64" i="1"/>
  <c r="N64" i="1"/>
  <c r="G65" i="1"/>
  <c r="H65" i="1"/>
  <c r="I65" i="1"/>
  <c r="J65" i="1"/>
  <c r="K65" i="1"/>
  <c r="L65" i="1"/>
  <c r="M65" i="1"/>
  <c r="N65" i="1"/>
  <c r="G66" i="1"/>
  <c r="H66" i="1"/>
  <c r="I66" i="1"/>
  <c r="J66" i="1"/>
  <c r="K66" i="1"/>
  <c r="L66" i="1"/>
  <c r="M66" i="1"/>
  <c r="N66" i="1"/>
  <c r="G67" i="1"/>
  <c r="H67" i="1"/>
  <c r="I67" i="1"/>
  <c r="J67" i="1"/>
  <c r="K67" i="1"/>
  <c r="L67" i="1"/>
  <c r="M67" i="1"/>
  <c r="N67" i="1"/>
  <c r="G68" i="1"/>
  <c r="H68" i="1"/>
  <c r="I68" i="1"/>
  <c r="J68" i="1"/>
  <c r="K68" i="1"/>
  <c r="L68" i="1"/>
  <c r="M68" i="1"/>
  <c r="N68" i="1"/>
  <c r="G69" i="1"/>
  <c r="H69" i="1"/>
  <c r="I69" i="1"/>
  <c r="J69" i="1"/>
  <c r="K69" i="1"/>
  <c r="L69" i="1"/>
  <c r="M69" i="1"/>
  <c r="N69" i="1"/>
  <c r="G70" i="1"/>
  <c r="H70" i="1"/>
  <c r="I70" i="1"/>
  <c r="J70" i="1"/>
  <c r="K70" i="1"/>
  <c r="L70" i="1"/>
  <c r="M70" i="1"/>
  <c r="N70" i="1"/>
  <c r="G71" i="1"/>
  <c r="H71" i="1"/>
  <c r="I71" i="1"/>
  <c r="J71" i="1"/>
  <c r="K71" i="1"/>
  <c r="L71" i="1"/>
  <c r="M71" i="1"/>
  <c r="N71" i="1"/>
  <c r="G72" i="1"/>
  <c r="H72" i="1"/>
  <c r="I72" i="1"/>
  <c r="J72" i="1"/>
  <c r="K72" i="1"/>
  <c r="L72" i="1"/>
  <c r="M72" i="1"/>
  <c r="N72" i="1"/>
  <c r="G77" i="1"/>
  <c r="H77" i="1"/>
  <c r="I77" i="1"/>
  <c r="J77" i="1"/>
  <c r="K77" i="1"/>
  <c r="L77" i="1"/>
  <c r="M77" i="1"/>
  <c r="N77" i="1"/>
  <c r="G90" i="1"/>
  <c r="H90" i="1"/>
  <c r="I90" i="1"/>
  <c r="J90" i="1"/>
  <c r="K90" i="1"/>
  <c r="L90" i="1"/>
  <c r="M90" i="1"/>
  <c r="N90" i="1"/>
  <c r="G91" i="1"/>
  <c r="H91" i="1"/>
  <c r="I91" i="1"/>
  <c r="J91" i="1"/>
  <c r="K91" i="1"/>
  <c r="L91" i="1"/>
  <c r="M91" i="1"/>
  <c r="N91" i="1"/>
  <c r="G92" i="1"/>
  <c r="H92" i="1"/>
  <c r="I92" i="1"/>
  <c r="J92" i="1"/>
  <c r="K92" i="1"/>
  <c r="L92" i="1"/>
  <c r="M92" i="1"/>
  <c r="N92" i="1"/>
  <c r="G93" i="1"/>
  <c r="H93" i="1"/>
  <c r="I93" i="1"/>
  <c r="J93" i="1"/>
  <c r="K93" i="1"/>
  <c r="L93" i="1"/>
  <c r="M93" i="1"/>
  <c r="N93" i="1"/>
  <c r="G94" i="1"/>
  <c r="H94" i="1"/>
  <c r="I94" i="1"/>
  <c r="J94" i="1"/>
  <c r="K94" i="1"/>
  <c r="L94" i="1"/>
  <c r="M94" i="1"/>
  <c r="N94" i="1"/>
  <c r="G95" i="1"/>
  <c r="H95" i="1"/>
  <c r="I95" i="1"/>
  <c r="J95" i="1"/>
  <c r="K95" i="1"/>
  <c r="L95" i="1"/>
  <c r="M95" i="1"/>
  <c r="N95" i="1"/>
  <c r="G96" i="1"/>
  <c r="H96" i="1"/>
  <c r="I96" i="1"/>
  <c r="J96" i="1"/>
  <c r="K96" i="1"/>
  <c r="L96" i="1"/>
  <c r="M96" i="1"/>
  <c r="N96" i="1"/>
  <c r="G97" i="1"/>
  <c r="H97" i="1"/>
  <c r="I97" i="1"/>
  <c r="J97" i="1"/>
  <c r="K97" i="1"/>
  <c r="L97" i="1"/>
  <c r="M97" i="1"/>
  <c r="N97" i="1"/>
  <c r="G98" i="1"/>
  <c r="H98" i="1"/>
  <c r="I98" i="1"/>
  <c r="J98" i="1"/>
  <c r="K98" i="1"/>
  <c r="L98" i="1"/>
  <c r="M98" i="1"/>
  <c r="N98" i="1"/>
  <c r="G99" i="1"/>
  <c r="H99" i="1"/>
  <c r="I99" i="1"/>
  <c r="J99" i="1"/>
  <c r="K99" i="1"/>
  <c r="L99" i="1"/>
  <c r="M99" i="1"/>
  <c r="N99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G117" i="1"/>
  <c r="H117" i="1"/>
  <c r="I117" i="1"/>
  <c r="J117" i="1"/>
  <c r="K117" i="1"/>
  <c r="L117" i="1"/>
  <c r="M117" i="1"/>
  <c r="N117" i="1"/>
  <c r="H118" i="1"/>
  <c r="I118" i="1"/>
  <c r="J118" i="1"/>
  <c r="K118" i="1"/>
  <c r="L118" i="1"/>
  <c r="M118" i="1"/>
  <c r="N118" i="1"/>
  <c r="G119" i="1"/>
  <c r="H119" i="1"/>
  <c r="I119" i="1"/>
  <c r="J119" i="1"/>
  <c r="K119" i="1"/>
  <c r="L119" i="1"/>
  <c r="M119" i="1"/>
  <c r="N119" i="1"/>
  <c r="G120" i="1"/>
  <c r="H120" i="1"/>
  <c r="I120" i="1"/>
  <c r="J120" i="1"/>
  <c r="K120" i="1"/>
  <c r="L120" i="1"/>
  <c r="M120" i="1"/>
  <c r="N120" i="1"/>
  <c r="G121" i="1"/>
  <c r="H121" i="1"/>
  <c r="I121" i="1"/>
  <c r="J121" i="1"/>
  <c r="K121" i="1"/>
  <c r="L121" i="1"/>
  <c r="M121" i="1"/>
  <c r="N121" i="1"/>
  <c r="G122" i="1"/>
  <c r="H122" i="1"/>
  <c r="I122" i="1"/>
  <c r="J122" i="1"/>
  <c r="K122" i="1"/>
  <c r="L122" i="1"/>
  <c r="M122" i="1"/>
  <c r="N122" i="1"/>
  <c r="G123" i="1"/>
  <c r="H123" i="1"/>
  <c r="I123" i="1"/>
  <c r="J123" i="1"/>
  <c r="K123" i="1"/>
  <c r="L123" i="1"/>
  <c r="M123" i="1"/>
  <c r="N123" i="1"/>
  <c r="G124" i="1"/>
  <c r="H124" i="1"/>
  <c r="I124" i="1"/>
  <c r="J124" i="1"/>
  <c r="K124" i="1"/>
  <c r="L124" i="1"/>
  <c r="M124" i="1"/>
  <c r="N124" i="1"/>
  <c r="G125" i="1"/>
  <c r="H125" i="1"/>
  <c r="I125" i="1"/>
  <c r="J125" i="1"/>
  <c r="K125" i="1"/>
  <c r="L125" i="1"/>
  <c r="M125" i="1"/>
  <c r="N125" i="1"/>
  <c r="G126" i="1"/>
  <c r="H126" i="1"/>
  <c r="I126" i="1"/>
  <c r="J126" i="1"/>
  <c r="K126" i="1"/>
  <c r="L126" i="1"/>
  <c r="M126" i="1"/>
  <c r="N126" i="1"/>
  <c r="G129" i="1"/>
  <c r="H129" i="1"/>
  <c r="I129" i="1"/>
  <c r="J129" i="1"/>
  <c r="K129" i="1"/>
  <c r="L129" i="1"/>
  <c r="M129" i="1"/>
  <c r="N129" i="1"/>
  <c r="G130" i="1"/>
  <c r="H130" i="1"/>
  <c r="I130" i="1"/>
  <c r="J130" i="1"/>
  <c r="K130" i="1"/>
  <c r="L130" i="1"/>
  <c r="M130" i="1"/>
  <c r="N130" i="1"/>
  <c r="G131" i="1"/>
  <c r="H131" i="1"/>
  <c r="I131" i="1"/>
  <c r="J131" i="1"/>
  <c r="K131" i="1"/>
  <c r="L131" i="1"/>
  <c r="M131" i="1"/>
  <c r="N131" i="1"/>
  <c r="F15" i="1" l="1"/>
  <c r="F104" i="1"/>
  <c r="F103" i="1"/>
  <c r="F102" i="1"/>
  <c r="Y133" i="1"/>
  <c r="T134" i="1"/>
  <c r="AN54" i="1"/>
  <c r="AI133" i="1"/>
  <c r="AX134" i="1"/>
  <c r="AS134" i="1"/>
  <c r="AX107" i="1"/>
  <c r="AS107" i="1"/>
  <c r="BW80" i="1"/>
  <c r="BR80" i="1"/>
  <c r="BM80" i="1"/>
  <c r="BH80" i="1"/>
  <c r="BC80" i="1"/>
  <c r="AX80" i="1"/>
  <c r="AS80" i="1"/>
  <c r="AN80" i="1"/>
  <c r="AI80" i="1"/>
  <c r="AD80" i="1"/>
  <c r="Y80" i="1"/>
  <c r="T80" i="1"/>
  <c r="CB56" i="1"/>
  <c r="BW56" i="1"/>
  <c r="BR56" i="1"/>
  <c r="BM56" i="1"/>
  <c r="BH56" i="1"/>
  <c r="BC56" i="1"/>
  <c r="AX56" i="1"/>
  <c r="AN56" i="1"/>
  <c r="AI56" i="1"/>
  <c r="AD56" i="1"/>
  <c r="T56" i="1"/>
  <c r="O83" i="1"/>
  <c r="Z105" i="1"/>
  <c r="AA105" i="1"/>
  <c r="AB105" i="1"/>
  <c r="AC105" i="1"/>
  <c r="AD105" i="1"/>
  <c r="AE105" i="1"/>
  <c r="AF105" i="1"/>
  <c r="AG105" i="1"/>
  <c r="AH105" i="1"/>
  <c r="Y106" i="1"/>
  <c r="Y107" i="1"/>
  <c r="AD107" i="1"/>
  <c r="Y55" i="1"/>
  <c r="CB134" i="1"/>
  <c r="BW134" i="1"/>
  <c r="BR134" i="1"/>
  <c r="BM134" i="1"/>
  <c r="BH134" i="1"/>
  <c r="BC134" i="1"/>
  <c r="AN134" i="1"/>
  <c r="AI134" i="1"/>
  <c r="AD134" i="1"/>
  <c r="Y134" i="1"/>
  <c r="BW133" i="1"/>
  <c r="BM133" i="1"/>
  <c r="BC133" i="1"/>
  <c r="AS133" i="1"/>
  <c r="O134" i="1"/>
  <c r="CB107" i="1"/>
  <c r="BR107" i="1"/>
  <c r="BM107" i="1"/>
  <c r="BH107" i="1"/>
  <c r="BC107" i="1"/>
  <c r="AN107" i="1"/>
  <c r="AI107" i="1"/>
  <c r="BW106" i="1"/>
  <c r="BM106" i="1"/>
  <c r="BC106" i="1"/>
  <c r="AS106" i="1"/>
  <c r="AI106" i="1"/>
  <c r="CF105" i="1"/>
  <c r="CE105" i="1"/>
  <c r="CD105" i="1"/>
  <c r="CC105" i="1"/>
  <c r="CB105" i="1"/>
  <c r="CA105" i="1"/>
  <c r="BZ105" i="1"/>
  <c r="BY105" i="1"/>
  <c r="BX105" i="1"/>
  <c r="BV105" i="1"/>
  <c r="BU105" i="1"/>
  <c r="BT105" i="1"/>
  <c r="BS105" i="1"/>
  <c r="BR105" i="1"/>
  <c r="BQ105" i="1"/>
  <c r="BP105" i="1"/>
  <c r="BO105" i="1"/>
  <c r="BN105" i="1"/>
  <c r="BL105" i="1"/>
  <c r="BK105" i="1"/>
  <c r="BJ105" i="1"/>
  <c r="BI105" i="1"/>
  <c r="BH105" i="1"/>
  <c r="BG105" i="1"/>
  <c r="BF105" i="1"/>
  <c r="BE105" i="1"/>
  <c r="BD105" i="1"/>
  <c r="BB105" i="1"/>
  <c r="BA105" i="1"/>
  <c r="AZ105" i="1"/>
  <c r="AY105" i="1"/>
  <c r="AX105" i="1"/>
  <c r="AW105" i="1"/>
  <c r="AV105" i="1"/>
  <c r="AU105" i="1"/>
  <c r="AT105" i="1"/>
  <c r="AR105" i="1"/>
  <c r="AQ105" i="1"/>
  <c r="AP105" i="1"/>
  <c r="AO105" i="1"/>
  <c r="AN105" i="1"/>
  <c r="AM105" i="1"/>
  <c r="AL105" i="1"/>
  <c r="AK105" i="1"/>
  <c r="AJ105" i="1"/>
  <c r="T107" i="1"/>
  <c r="O107" i="1"/>
  <c r="BM79" i="1"/>
  <c r="BC79" i="1"/>
  <c r="AS79" i="1"/>
  <c r="AI79" i="1"/>
  <c r="Y79" i="1"/>
  <c r="BW55" i="1"/>
  <c r="BM55" i="1"/>
  <c r="BC55" i="1"/>
  <c r="AS55" i="1"/>
  <c r="AI55" i="1"/>
  <c r="CF54" i="1"/>
  <c r="CE54" i="1"/>
  <c r="CD54" i="1"/>
  <c r="CC54" i="1"/>
  <c r="CB54" i="1"/>
  <c r="CA54" i="1"/>
  <c r="BZ54" i="1"/>
  <c r="BY54" i="1"/>
  <c r="BX54" i="1"/>
  <c r="BV54" i="1"/>
  <c r="BU54" i="1"/>
  <c r="BT54" i="1"/>
  <c r="BS54" i="1"/>
  <c r="BR54" i="1"/>
  <c r="BQ54" i="1"/>
  <c r="BP54" i="1"/>
  <c r="BO54" i="1"/>
  <c r="BN54" i="1"/>
  <c r="BL54" i="1"/>
  <c r="BK54" i="1"/>
  <c r="BJ54" i="1"/>
  <c r="BI54" i="1"/>
  <c r="BH54" i="1"/>
  <c r="BG54" i="1"/>
  <c r="BF54" i="1"/>
  <c r="BE54" i="1"/>
  <c r="BD54" i="1"/>
  <c r="BB54" i="1"/>
  <c r="BA54" i="1"/>
  <c r="AZ54" i="1"/>
  <c r="AY54" i="1"/>
  <c r="AX54" i="1"/>
  <c r="AW54" i="1"/>
  <c r="AV54" i="1"/>
  <c r="AU54" i="1"/>
  <c r="AT54" i="1"/>
  <c r="AR54" i="1"/>
  <c r="AQ54" i="1"/>
  <c r="AP54" i="1"/>
  <c r="AO54" i="1"/>
  <c r="AM54" i="1"/>
  <c r="AL54" i="1"/>
  <c r="AK54" i="1"/>
  <c r="AJ54" i="1"/>
  <c r="AH54" i="1"/>
  <c r="AG54" i="1"/>
  <c r="AF54" i="1"/>
  <c r="AE54" i="1"/>
  <c r="AD54" i="1"/>
  <c r="AC54" i="1"/>
  <c r="AB54" i="1"/>
  <c r="AA54" i="1"/>
  <c r="Z54" i="1"/>
  <c r="E41" i="1"/>
  <c r="E42" i="1"/>
  <c r="CE132" i="1"/>
  <c r="CD132" i="1"/>
  <c r="CC132" i="1"/>
  <c r="CE78" i="1"/>
  <c r="CD78" i="1"/>
  <c r="CC78" i="1"/>
  <c r="BU132" i="1"/>
  <c r="BT132" i="1"/>
  <c r="BS132" i="1"/>
  <c r="BU78" i="1"/>
  <c r="BT78" i="1"/>
  <c r="BS78" i="1"/>
  <c r="BK132" i="1"/>
  <c r="BJ132" i="1"/>
  <c r="BI132" i="1"/>
  <c r="BK78" i="1"/>
  <c r="BJ78" i="1"/>
  <c r="BI78" i="1"/>
  <c r="BA132" i="1"/>
  <c r="AZ132" i="1"/>
  <c r="AY132" i="1"/>
  <c r="BA78" i="1"/>
  <c r="AZ78" i="1"/>
  <c r="AY78" i="1"/>
  <c r="AQ132" i="1"/>
  <c r="AP132" i="1"/>
  <c r="AO132" i="1"/>
  <c r="AQ78" i="1"/>
  <c r="AP78" i="1"/>
  <c r="AO78" i="1"/>
  <c r="AG132" i="1"/>
  <c r="AF132" i="1"/>
  <c r="AE132" i="1"/>
  <c r="AG78" i="1"/>
  <c r="AF78" i="1"/>
  <c r="AE78" i="1"/>
  <c r="W132" i="1"/>
  <c r="V132" i="1"/>
  <c r="U132" i="1"/>
  <c r="W105" i="1"/>
  <c r="V105" i="1"/>
  <c r="U105" i="1"/>
  <c r="W78" i="1"/>
  <c r="V78" i="1"/>
  <c r="U78" i="1"/>
  <c r="W54" i="1"/>
  <c r="V54" i="1"/>
  <c r="U54" i="1"/>
  <c r="O133" i="1"/>
  <c r="CF132" i="1"/>
  <c r="CB132" i="1"/>
  <c r="CA132" i="1"/>
  <c r="BZ132" i="1"/>
  <c r="BY132" i="1"/>
  <c r="BX132" i="1"/>
  <c r="BV132" i="1"/>
  <c r="BR132" i="1"/>
  <c r="BQ132" i="1"/>
  <c r="BP132" i="1"/>
  <c r="BO132" i="1"/>
  <c r="BN132" i="1"/>
  <c r="BL132" i="1"/>
  <c r="BH132" i="1"/>
  <c r="BG132" i="1"/>
  <c r="BF132" i="1"/>
  <c r="BE132" i="1"/>
  <c r="BD132" i="1"/>
  <c r="BB132" i="1"/>
  <c r="AX132" i="1"/>
  <c r="AW132" i="1"/>
  <c r="AV132" i="1"/>
  <c r="AU132" i="1"/>
  <c r="AT132" i="1"/>
  <c r="AR132" i="1"/>
  <c r="AN132" i="1"/>
  <c r="AM132" i="1"/>
  <c r="AL132" i="1"/>
  <c r="AK132" i="1"/>
  <c r="AJ132" i="1"/>
  <c r="AH132" i="1"/>
  <c r="AD132" i="1"/>
  <c r="AC132" i="1"/>
  <c r="AB132" i="1"/>
  <c r="AA132" i="1"/>
  <c r="Z132" i="1"/>
  <c r="X132" i="1"/>
  <c r="T132" i="1"/>
  <c r="S132" i="1"/>
  <c r="R132" i="1"/>
  <c r="Q132" i="1"/>
  <c r="P132" i="1"/>
  <c r="E131" i="1"/>
  <c r="E130" i="1"/>
  <c r="E129" i="1"/>
  <c r="E126" i="1"/>
  <c r="E125" i="1"/>
  <c r="E124" i="1"/>
  <c r="E123" i="1"/>
  <c r="E122" i="1"/>
  <c r="E121" i="1"/>
  <c r="E120" i="1"/>
  <c r="E119" i="1"/>
  <c r="F118" i="1"/>
  <c r="E118" i="1"/>
  <c r="E117" i="1"/>
  <c r="O106" i="1"/>
  <c r="X105" i="1"/>
  <c r="T105" i="1"/>
  <c r="S105" i="1"/>
  <c r="R105" i="1"/>
  <c r="Q105" i="1"/>
  <c r="P105" i="1"/>
  <c r="E104" i="1"/>
  <c r="E103" i="1"/>
  <c r="E102" i="1"/>
  <c r="E99" i="1"/>
  <c r="E98" i="1"/>
  <c r="E97" i="1"/>
  <c r="E96" i="1"/>
  <c r="E95" i="1"/>
  <c r="E94" i="1"/>
  <c r="E93" i="1"/>
  <c r="E92" i="1"/>
  <c r="E91" i="1"/>
  <c r="E90" i="1"/>
  <c r="CA135" i="1" l="1"/>
  <c r="AB108" i="1"/>
  <c r="BN108" i="1"/>
  <c r="BV108" i="1"/>
  <c r="AN135" i="1"/>
  <c r="BC82" i="1"/>
  <c r="BM83" i="1"/>
  <c r="BM137" i="1"/>
  <c r="BM110" i="1"/>
  <c r="AD135" i="1"/>
  <c r="BR135" i="1"/>
  <c r="AX108" i="1"/>
  <c r="BG108" i="1"/>
  <c r="BP108" i="1"/>
  <c r="BY108" i="1"/>
  <c r="BR137" i="1"/>
  <c r="BR110" i="1"/>
  <c r="BR83" i="1"/>
  <c r="BC137" i="1"/>
  <c r="BC110" i="1"/>
  <c r="BC83" i="1"/>
  <c r="BW83" i="1"/>
  <c r="BW110" i="1"/>
  <c r="BW137" i="1"/>
  <c r="BH110" i="1"/>
  <c r="BH83" i="1"/>
  <c r="BH137" i="1"/>
  <c r="CB83" i="1"/>
  <c r="CB110" i="1"/>
  <c r="CB137" i="1"/>
  <c r="AI82" i="1"/>
  <c r="AI136" i="1"/>
  <c r="AI109" i="1"/>
  <c r="AS82" i="1"/>
  <c r="AS136" i="1"/>
  <c r="AS109" i="1"/>
  <c r="O110" i="1"/>
  <c r="O137" i="1"/>
  <c r="BC136" i="1"/>
  <c r="BC109" i="1"/>
  <c r="T110" i="1"/>
  <c r="T137" i="1"/>
  <c r="AH108" i="1"/>
  <c r="BM109" i="1"/>
  <c r="BM82" i="1"/>
  <c r="BM136" i="1"/>
  <c r="Y137" i="1"/>
  <c r="Y110" i="1"/>
  <c r="BW109" i="1"/>
  <c r="BW136" i="1"/>
  <c r="BW82" i="1"/>
  <c r="Y136" i="1"/>
  <c r="Y109" i="1"/>
  <c r="Y82" i="1"/>
  <c r="AD137" i="1"/>
  <c r="AD110" i="1"/>
  <c r="AI137" i="1"/>
  <c r="AI110" i="1"/>
  <c r="AN137" i="1"/>
  <c r="AN110" i="1"/>
  <c r="AX110" i="1"/>
  <c r="AX137" i="1"/>
  <c r="AW108" i="1"/>
  <c r="AM108" i="1"/>
  <c r="AS110" i="1"/>
  <c r="AS137" i="1"/>
  <c r="CB108" i="1"/>
  <c r="BX108" i="1"/>
  <c r="AT108" i="1"/>
  <c r="BB135" i="1"/>
  <c r="AK135" i="1"/>
  <c r="BL135" i="1"/>
  <c r="AL108" i="1"/>
  <c r="AD83" i="1"/>
  <c r="AV108" i="1"/>
  <c r="BE108" i="1"/>
  <c r="AM135" i="1"/>
  <c r="AV135" i="1"/>
  <c r="BE135" i="1"/>
  <c r="BN135" i="1"/>
  <c r="BV135" i="1"/>
  <c r="BD135" i="1"/>
  <c r="BO135" i="1"/>
  <c r="BX135" i="1"/>
  <c r="CF135" i="1"/>
  <c r="AN83" i="1"/>
  <c r="AC135" i="1"/>
  <c r="AL135" i="1"/>
  <c r="BH135" i="1"/>
  <c r="BQ135" i="1"/>
  <c r="BZ135" i="1"/>
  <c r="Z135" i="1"/>
  <c r="AA135" i="1"/>
  <c r="AJ135" i="1"/>
  <c r="AR135" i="1"/>
  <c r="AX83" i="1"/>
  <c r="AJ108" i="1"/>
  <c r="BB108" i="1"/>
  <c r="CF108" i="1"/>
  <c r="AB135" i="1"/>
  <c r="AW135" i="1"/>
  <c r="BG135" i="1"/>
  <c r="BP135" i="1"/>
  <c r="BY135" i="1"/>
  <c r="AC108" i="1"/>
  <c r="BF135" i="1"/>
  <c r="AK108" i="1"/>
  <c r="BD108" i="1"/>
  <c r="AX135" i="1"/>
  <c r="AA108" i="1"/>
  <c r="CB135" i="1"/>
  <c r="Z108" i="1"/>
  <c r="AD108" i="1"/>
  <c r="AR108" i="1"/>
  <c r="AN108" i="1"/>
  <c r="BL108" i="1"/>
  <c r="AH135" i="1"/>
  <c r="BO108" i="1"/>
  <c r="BH108" i="1"/>
  <c r="BQ108" i="1"/>
  <c r="BZ108" i="1"/>
  <c r="AU108" i="1"/>
  <c r="T83" i="1"/>
  <c r="BR108" i="1"/>
  <c r="CA108" i="1"/>
  <c r="AT135" i="1"/>
  <c r="AU135" i="1"/>
  <c r="BF108" i="1"/>
  <c r="F121" i="1"/>
  <c r="F130" i="1"/>
  <c r="F90" i="1"/>
  <c r="F91" i="1"/>
  <c r="F93" i="1"/>
  <c r="F96" i="1"/>
  <c r="F97" i="1"/>
  <c r="F124" i="1"/>
  <c r="F125" i="1"/>
  <c r="F117" i="1"/>
  <c r="F120" i="1"/>
  <c r="F123" i="1"/>
  <c r="F129" i="1"/>
  <c r="F92" i="1"/>
  <c r="F99" i="1"/>
  <c r="F119" i="1"/>
  <c r="F122" i="1"/>
  <c r="F126" i="1"/>
  <c r="F95" i="1"/>
  <c r="F98" i="1"/>
  <c r="F131" i="1"/>
  <c r="F42" i="1"/>
  <c r="F94" i="1"/>
  <c r="F41" i="1"/>
  <c r="N54" i="1"/>
  <c r="M105" i="1"/>
  <c r="N132" i="1"/>
  <c r="N78" i="1"/>
  <c r="N105" i="1"/>
  <c r="M78" i="1"/>
  <c r="M54" i="1"/>
  <c r="L105" i="1"/>
  <c r="L132" i="1"/>
  <c r="M132" i="1"/>
  <c r="L78" i="1"/>
  <c r="L54" i="1"/>
  <c r="H132" i="1"/>
  <c r="H105" i="1"/>
  <c r="G132" i="1"/>
  <c r="K132" i="1"/>
  <c r="I132" i="1"/>
  <c r="E132" i="1"/>
  <c r="J132" i="1"/>
  <c r="G105" i="1"/>
  <c r="I105" i="1"/>
  <c r="E105" i="1"/>
  <c r="J105" i="1"/>
  <c r="K105" i="1"/>
  <c r="F132" i="1" l="1"/>
  <c r="F105" i="1"/>
  <c r="E68" i="1" l="1"/>
  <c r="E66" i="1"/>
  <c r="E65" i="1"/>
  <c r="F65" i="1" l="1"/>
  <c r="F68" i="1"/>
  <c r="F66" i="1"/>
  <c r="E34" i="1"/>
  <c r="R54" i="1"/>
  <c r="X78" i="1"/>
  <c r="AH78" i="1"/>
  <c r="AR78" i="1"/>
  <c r="BB78" i="1"/>
  <c r="BL78" i="1"/>
  <c r="BV78" i="1"/>
  <c r="CF78" i="1"/>
  <c r="E77" i="1"/>
  <c r="E75" i="1"/>
  <c r="E69" i="1"/>
  <c r="E67" i="1"/>
  <c r="E64" i="1"/>
  <c r="E63" i="1"/>
  <c r="X54" i="1"/>
  <c r="E40" i="1"/>
  <c r="E39" i="1"/>
  <c r="E38" i="1"/>
  <c r="E37" i="1"/>
  <c r="E36" i="1"/>
  <c r="E35" i="1"/>
  <c r="E33" i="1"/>
  <c r="E32" i="1"/>
  <c r="E31" i="1"/>
  <c r="E30" i="1"/>
  <c r="E29" i="1"/>
  <c r="E27" i="1"/>
  <c r="E26" i="1"/>
  <c r="E25" i="1"/>
  <c r="E22" i="1"/>
  <c r="E10" i="1"/>
  <c r="O79" i="1"/>
  <c r="CB78" i="1"/>
  <c r="CA78" i="1"/>
  <c r="BZ78" i="1"/>
  <c r="BY78" i="1"/>
  <c r="BX78" i="1"/>
  <c r="BR78" i="1"/>
  <c r="BQ78" i="1"/>
  <c r="BP78" i="1"/>
  <c r="BO78" i="1"/>
  <c r="BN78" i="1"/>
  <c r="BH78" i="1"/>
  <c r="BG78" i="1"/>
  <c r="BF78" i="1"/>
  <c r="BE78" i="1"/>
  <c r="BD78" i="1"/>
  <c r="AX78" i="1"/>
  <c r="AW78" i="1"/>
  <c r="AV78" i="1"/>
  <c r="AU78" i="1"/>
  <c r="AT78" i="1"/>
  <c r="AN78" i="1"/>
  <c r="AM78" i="1"/>
  <c r="AL78" i="1"/>
  <c r="AK78" i="1"/>
  <c r="AJ78" i="1"/>
  <c r="AD78" i="1"/>
  <c r="AC78" i="1"/>
  <c r="AB78" i="1"/>
  <c r="AA78" i="1"/>
  <c r="Z78" i="1"/>
  <c r="T78" i="1"/>
  <c r="S78" i="1"/>
  <c r="R78" i="1"/>
  <c r="Q78" i="1"/>
  <c r="P78" i="1"/>
  <c r="O55" i="1"/>
  <c r="T54" i="1"/>
  <c r="S54" i="1"/>
  <c r="Q54" i="1"/>
  <c r="P54" i="1"/>
  <c r="O136" i="1" l="1"/>
  <c r="O109" i="1"/>
  <c r="O82" i="1"/>
  <c r="P108" i="1"/>
  <c r="P135" i="1"/>
  <c r="Q135" i="1"/>
  <c r="Q108" i="1"/>
  <c r="CD108" i="1"/>
  <c r="CD135" i="1"/>
  <c r="V108" i="1"/>
  <c r="S108" i="1"/>
  <c r="BT135" i="1"/>
  <c r="AP135" i="1"/>
  <c r="BJ135" i="1"/>
  <c r="AZ135" i="1"/>
  <c r="AF135" i="1"/>
  <c r="V135" i="1"/>
  <c r="BJ108" i="1"/>
  <c r="BT108" i="1"/>
  <c r="S135" i="1"/>
  <c r="AZ108" i="1"/>
  <c r="AP108" i="1"/>
  <c r="AF108" i="1"/>
  <c r="X108" i="1"/>
  <c r="X135" i="1"/>
  <c r="BA108" i="1"/>
  <c r="CE135" i="1"/>
  <c r="W108" i="1"/>
  <c r="BU135" i="1"/>
  <c r="AQ135" i="1"/>
  <c r="BU108" i="1"/>
  <c r="BK135" i="1"/>
  <c r="BA135" i="1"/>
  <c r="AG135" i="1"/>
  <c r="W135" i="1"/>
  <c r="BK108" i="1"/>
  <c r="T108" i="1"/>
  <c r="T135" i="1"/>
  <c r="CE108" i="1"/>
  <c r="AG108" i="1"/>
  <c r="AQ108" i="1"/>
  <c r="F64" i="1"/>
  <c r="F77" i="1"/>
  <c r="AE108" i="1"/>
  <c r="R135" i="1"/>
  <c r="CC108" i="1"/>
  <c r="CC135" i="1"/>
  <c r="U108" i="1"/>
  <c r="BS135" i="1"/>
  <c r="AO135" i="1"/>
  <c r="AO108" i="1"/>
  <c r="BI135" i="1"/>
  <c r="AY135" i="1"/>
  <c r="AE135" i="1"/>
  <c r="U135" i="1"/>
  <c r="R108" i="1"/>
  <c r="BS108" i="1"/>
  <c r="BI108" i="1"/>
  <c r="AY108" i="1"/>
  <c r="F27" i="1"/>
  <c r="F30" i="1"/>
  <c r="F38" i="1"/>
  <c r="F36" i="1"/>
  <c r="F12" i="1"/>
  <c r="F34" i="1"/>
  <c r="F33" i="1"/>
  <c r="F70" i="1"/>
  <c r="F26" i="1"/>
  <c r="F35" i="1"/>
  <c r="F72" i="1"/>
  <c r="F11" i="1"/>
  <c r="F32" i="1"/>
  <c r="F40" i="1"/>
  <c r="F69" i="1"/>
  <c r="F16" i="1"/>
  <c r="F29" i="1"/>
  <c r="F37" i="1"/>
  <c r="F63" i="1"/>
  <c r="F71" i="1"/>
  <c r="F10" i="1"/>
  <c r="F31" i="1"/>
  <c r="F39" i="1"/>
  <c r="F67" i="1"/>
  <c r="CC81" i="1"/>
  <c r="CD81" i="1"/>
  <c r="CE81" i="1"/>
  <c r="BT81" i="1"/>
  <c r="BS81" i="1"/>
  <c r="BU81" i="1"/>
  <c r="BI81" i="1"/>
  <c r="BJ81" i="1"/>
  <c r="BK81" i="1"/>
  <c r="BA81" i="1"/>
  <c r="AY81" i="1"/>
  <c r="AZ81" i="1"/>
  <c r="AO81" i="1"/>
  <c r="AP81" i="1"/>
  <c r="AQ81" i="1"/>
  <c r="AE81" i="1"/>
  <c r="AF81" i="1"/>
  <c r="AG81" i="1"/>
  <c r="V81" i="1"/>
  <c r="U81" i="1"/>
  <c r="W81" i="1"/>
  <c r="AU81" i="1"/>
  <c r="BZ81" i="1"/>
  <c r="Q81" i="1"/>
  <c r="AW81" i="1"/>
  <c r="BO81" i="1"/>
  <c r="CB81" i="1"/>
  <c r="X81" i="1"/>
  <c r="AS83" i="1"/>
  <c r="R81" i="1"/>
  <c r="BG81" i="1"/>
  <c r="AR81" i="1"/>
  <c r="AV81" i="1"/>
  <c r="BN81" i="1"/>
  <c r="CA81" i="1"/>
  <c r="BH81" i="1"/>
  <c r="AD81" i="1"/>
  <c r="AH81" i="1"/>
  <c r="AJ81" i="1"/>
  <c r="S81" i="1"/>
  <c r="AK81" i="1"/>
  <c r="AX81" i="1"/>
  <c r="BP81" i="1"/>
  <c r="T81" i="1"/>
  <c r="AL81" i="1"/>
  <c r="BD81" i="1"/>
  <c r="BQ81" i="1"/>
  <c r="CF81" i="1"/>
  <c r="Y83" i="1"/>
  <c r="AT81" i="1"/>
  <c r="BY81" i="1"/>
  <c r="BB81" i="1"/>
  <c r="AC81" i="1"/>
  <c r="Z81" i="1"/>
  <c r="BR81" i="1"/>
  <c r="BV81" i="1"/>
  <c r="AB81" i="1"/>
  <c r="AM81" i="1"/>
  <c r="BE81" i="1"/>
  <c r="AA81" i="1"/>
  <c r="AN81" i="1"/>
  <c r="BF81" i="1"/>
  <c r="BX81" i="1"/>
  <c r="BL81" i="1"/>
  <c r="AI83" i="1"/>
  <c r="P81" i="1"/>
  <c r="I78" i="1"/>
  <c r="G78" i="1"/>
  <c r="J78" i="1"/>
  <c r="K78" i="1"/>
  <c r="G54" i="1"/>
  <c r="G108" i="1" s="1"/>
  <c r="K54" i="1"/>
  <c r="H54" i="1"/>
  <c r="H108" i="1" s="1"/>
  <c r="J54" i="1"/>
  <c r="J108" i="1" s="1"/>
  <c r="E78" i="1"/>
  <c r="I54" i="1"/>
  <c r="I108" i="1" s="1"/>
  <c r="H78" i="1"/>
  <c r="E54" i="1"/>
  <c r="E108" i="1" s="1"/>
  <c r="N108" i="1" l="1"/>
  <c r="M108" i="1"/>
  <c r="L108" i="1"/>
  <c r="K108" i="1"/>
  <c r="N135" i="1"/>
  <c r="N81" i="1"/>
  <c r="M135" i="1"/>
  <c r="M81" i="1"/>
  <c r="L135" i="1"/>
  <c r="L81" i="1"/>
  <c r="H81" i="1"/>
  <c r="H135" i="1"/>
  <c r="E81" i="1"/>
  <c r="E135" i="1"/>
  <c r="I81" i="1"/>
  <c r="I135" i="1"/>
  <c r="K81" i="1"/>
  <c r="K135" i="1"/>
  <c r="J81" i="1"/>
  <c r="J135" i="1"/>
  <c r="G135" i="1"/>
  <c r="G81" i="1"/>
  <c r="F54" i="1"/>
  <c r="F108" i="1" s="1"/>
  <c r="F78" i="1"/>
  <c r="F81" i="1" l="1"/>
  <c r="F135" i="1"/>
</calcChain>
</file>

<file path=xl/sharedStrings.xml><?xml version="1.0" encoding="utf-8"?>
<sst xmlns="http://schemas.openxmlformats.org/spreadsheetml/2006/main" count="1441" uniqueCount="351">
  <si>
    <t>Jednostka prowadząca</t>
  </si>
  <si>
    <t>ECTS</t>
  </si>
  <si>
    <t>LICZBY GODZIN</t>
  </si>
  <si>
    <t>Podział godzin na semestry</t>
  </si>
  <si>
    <t>Razem</t>
  </si>
  <si>
    <t>W</t>
  </si>
  <si>
    <t>Ć</t>
  </si>
  <si>
    <t>L</t>
  </si>
  <si>
    <t>S</t>
  </si>
  <si>
    <t>P</t>
  </si>
  <si>
    <t>Semestr I</t>
  </si>
  <si>
    <t>Semestr II</t>
  </si>
  <si>
    <t>Semestr III</t>
  </si>
  <si>
    <t>Semestr IV</t>
  </si>
  <si>
    <t>Semestr V</t>
  </si>
  <si>
    <t>Semestr VII</t>
  </si>
  <si>
    <t>(A)</t>
  </si>
  <si>
    <t>(B)</t>
  </si>
  <si>
    <t>(A+B)</t>
  </si>
  <si>
    <t xml:space="preserve">LEGENDA:            forma zajęć: </t>
  </si>
  <si>
    <t>Miejsce prowadzenia zajęć</t>
  </si>
  <si>
    <t>Poziom studiów</t>
  </si>
  <si>
    <t>I stopnia</t>
  </si>
  <si>
    <t>Profil studiów</t>
  </si>
  <si>
    <t>ogólnoakademicki</t>
  </si>
  <si>
    <t>Forma studiów</t>
  </si>
  <si>
    <t>Obowiązuje od roku</t>
  </si>
  <si>
    <t>E</t>
  </si>
  <si>
    <t>Nazwa zajęć</t>
  </si>
  <si>
    <t>Zajęcia podstawowe</t>
  </si>
  <si>
    <t>Liczba godzin zajęć wspólnych (A)</t>
  </si>
  <si>
    <t>Liczba godzin wspólnych w tygodniu/semestrze (A)</t>
  </si>
  <si>
    <t>stacjonarne</t>
  </si>
  <si>
    <t>Zajęcia kierunkowe</t>
  </si>
  <si>
    <t>Liczba godzin zajęć (B)</t>
  </si>
  <si>
    <t>Liczba godzin zajęć ogółem (A+B)</t>
  </si>
  <si>
    <t>Liczba godzin w tygodniu/semestrze (B)</t>
  </si>
  <si>
    <t>Liczba godzin w tygodniu/semestrze ogółem (A+B)</t>
  </si>
  <si>
    <t>Semestr VI</t>
  </si>
  <si>
    <t>2021/2022</t>
  </si>
  <si>
    <t>Zajęcia ogólne</t>
  </si>
  <si>
    <t>Przedmioty wybieralne</t>
  </si>
  <si>
    <t>Liczba egzaminów w semestrze (A+B)</t>
  </si>
  <si>
    <t>Liczba egzaminów w semestrze (B)</t>
  </si>
  <si>
    <t>Liczba egzaminów  w semestrze (A)</t>
  </si>
  <si>
    <t>Liczba godzin zajęć (C)</t>
  </si>
  <si>
    <t>Liczba egzaminów w semestrze (C)</t>
  </si>
  <si>
    <t>Liczba godzin w tygodniu/semestrze (C)</t>
  </si>
  <si>
    <t>Liczba godzin zajęć ogółem (A+C)</t>
  </si>
  <si>
    <t>Liczba egzaminów w semestrze (A+C)</t>
  </si>
  <si>
    <t>Liczba godzin w tygodniu/semestrze ogółem (A+C)</t>
  </si>
  <si>
    <t>Liczba godzin w tygodniu/semestrze (D)</t>
  </si>
  <si>
    <t>Liczba godzin zajęć ogółem (A+D)</t>
  </si>
  <si>
    <t>Liczba egzaminów w semestrze (A+D)</t>
  </si>
  <si>
    <t>Liczba godzin w tygodniu/semestrze ogółem (A+D)</t>
  </si>
  <si>
    <t>Liczba godzin zajęć (D)</t>
  </si>
  <si>
    <t>Liczba egzaminów w semestrze (D)</t>
  </si>
  <si>
    <t>Uwagi</t>
  </si>
  <si>
    <t xml:space="preserve">W - Wykład,   Ć - Ćwiczenia, L - Laboratorium,  P - Projekt, S - Seminarium, Zt - Zajęcia terenowe, Lk - Lektorat, K - Konwersatorium, E - Egzamin   </t>
  </si>
  <si>
    <t>Ścieżka dyplomowania/Specjalność (B)</t>
  </si>
  <si>
    <t>W1</t>
  </si>
  <si>
    <t>W2</t>
  </si>
  <si>
    <t>W3</t>
  </si>
  <si>
    <t>W4</t>
  </si>
  <si>
    <t>Zajęcia wspólne (A)</t>
  </si>
  <si>
    <t>Kod zajęć USOS</t>
  </si>
  <si>
    <t>Zt</t>
  </si>
  <si>
    <t>Lk</t>
  </si>
  <si>
    <t>K</t>
  </si>
  <si>
    <t>(C)</t>
  </si>
  <si>
    <t>(A+C)</t>
  </si>
  <si>
    <t>(D)</t>
  </si>
  <si>
    <t>(A+D)</t>
  </si>
  <si>
    <t>Ścieżka dyplomowania/Specjalność (C)</t>
  </si>
  <si>
    <t>Ścieżka dyplomowania/Specjalność (D)</t>
  </si>
  <si>
    <t>Kod kierunku USOS/SOTS</t>
  </si>
  <si>
    <t>Plan studiów dla kierunku</t>
  </si>
  <si>
    <t>LOGISTYKA</t>
  </si>
  <si>
    <t>LogOZ-SI7</t>
  </si>
  <si>
    <t>Wydział Organizacji i Zarządzania</t>
  </si>
  <si>
    <t>Wychowanie fizyczne</t>
  </si>
  <si>
    <t>Język angielski</t>
  </si>
  <si>
    <t>SPNJO</t>
  </si>
  <si>
    <t>OS</t>
  </si>
  <si>
    <t>Wprowadzenie do matematyki (repetytorium) (grupa zajęć z matematyki)</t>
  </si>
  <si>
    <t>Matematyka (grupa zajęć z matematyki)</t>
  </si>
  <si>
    <t>Statystyka (grupa zajęć z matematyki)</t>
  </si>
  <si>
    <t>Wprowadzenie do fizyki (repetytorium) (grupa zajęć z fizyki)</t>
  </si>
  <si>
    <t>Fizyka (grupa zajęć z fizyki)</t>
  </si>
  <si>
    <t>Mechanika i budowa maszyn (grupa zajęć z fizyki)</t>
  </si>
  <si>
    <t>Ekonomia</t>
  </si>
  <si>
    <t>Etyka zawodowa</t>
  </si>
  <si>
    <t>Marketing</t>
  </si>
  <si>
    <t>Zarządzanie środowiskiem</t>
  </si>
  <si>
    <t>ROZ2</t>
  </si>
  <si>
    <t>ROZ3</t>
  </si>
  <si>
    <t>ROZ1</t>
  </si>
  <si>
    <t>ROZ4</t>
  </si>
  <si>
    <t>RMS</t>
  </si>
  <si>
    <t>RIF</t>
  </si>
  <si>
    <t>Wprowadzenie do techniki</t>
  </si>
  <si>
    <t>Towaroznawstwo</t>
  </si>
  <si>
    <t>Materiałoznawstwo</t>
  </si>
  <si>
    <t>Podstawy logistyki</t>
  </si>
  <si>
    <t>Badania operacyjne</t>
  </si>
  <si>
    <t>Transport w logistyce</t>
  </si>
  <si>
    <t>Zarządzanie produkcją i usługami</t>
  </si>
  <si>
    <t>Infrastruktura logistyczna</t>
  </si>
  <si>
    <t>Logistyka zaopatrzenia</t>
  </si>
  <si>
    <t>Logistyka dystrybucji</t>
  </si>
  <si>
    <t>Logistyka przedsiębiorstw przemysłowych</t>
  </si>
  <si>
    <t>Ekonomika transportu</t>
  </si>
  <si>
    <t>Zarządzanie łańcuchem dostaw</t>
  </si>
  <si>
    <t>Logistyka miast i regionów</t>
  </si>
  <si>
    <t>Bazy danych w logistyce</t>
  </si>
  <si>
    <t>Ekologistyka</t>
  </si>
  <si>
    <t>Podstawy projektowania inżynierskiego</t>
  </si>
  <si>
    <t>Finanse i elementy rachunkowości zarządczej</t>
  </si>
  <si>
    <r>
      <t>Podstawy zarządzania - wprowadzenie do Problem Based Learning (</t>
    </r>
    <r>
      <rPr>
        <b/>
        <sz val="10"/>
        <rFont val="Times New Roman CE"/>
        <charset val="238"/>
      </rPr>
      <t>PBL1</t>
    </r>
    <r>
      <rPr>
        <sz val="10"/>
        <rFont val="Times New Roman CE"/>
        <family val="1"/>
      </rPr>
      <t>)</t>
    </r>
  </si>
  <si>
    <t>Informatyka i technologie internetowe</t>
  </si>
  <si>
    <t>Informatyczne wspomaganie systemów produkcyjnych i logistycznych</t>
  </si>
  <si>
    <t xml:space="preserve">Automatyzacja i robotyzacja procesów produkcyjnych </t>
  </si>
  <si>
    <t>Analiza i reinżynieria procesów biznesowych przedsiębiorstw przemysłowych</t>
  </si>
  <si>
    <t>Usługi logistyczne</t>
  </si>
  <si>
    <t>Zarządzanie procesami w systemie logistycznym miasta</t>
  </si>
  <si>
    <t>Przedmiot techniczny wybieralny w jęz. angielskim (W1)</t>
  </si>
  <si>
    <t>Transport wewnątrzzakładowy</t>
  </si>
  <si>
    <t>Projektowanie infrastruktury magazynowej</t>
  </si>
  <si>
    <t>Symulacje w systemie logistycznym miasta</t>
  </si>
  <si>
    <t>Logistyka produkcji</t>
  </si>
  <si>
    <r>
      <t xml:space="preserve">Systemy i procesy logistyczne - </t>
    </r>
    <r>
      <rPr>
        <b/>
        <sz val="10"/>
        <rFont val="Times New Roman CE"/>
        <charset val="238"/>
      </rPr>
      <t>PBL2</t>
    </r>
  </si>
  <si>
    <r>
      <t xml:space="preserve">1. Systemy i procesy logistyczne w przedsiębiorstwie przemysłowym - </t>
    </r>
    <r>
      <rPr>
        <b/>
        <sz val="10"/>
        <rFont val="Times New Roman CE"/>
        <charset val="238"/>
      </rPr>
      <t>PBL2.1</t>
    </r>
  </si>
  <si>
    <r>
      <t xml:space="preserve">2. Systemy i procesy logistyczne w łańcuchach dostaw - </t>
    </r>
    <r>
      <rPr>
        <b/>
        <sz val="10"/>
        <rFont val="Times New Roman CE"/>
        <charset val="238"/>
      </rPr>
      <t>PBL2.2</t>
    </r>
  </si>
  <si>
    <r>
      <t xml:space="preserve">3. Systemy i procesy logistyczne miast i regionów - </t>
    </r>
    <r>
      <rPr>
        <b/>
        <sz val="10"/>
        <rFont val="Times New Roman CE"/>
        <charset val="238"/>
      </rPr>
      <t>PBL2.3</t>
    </r>
  </si>
  <si>
    <r>
      <t xml:space="preserve">Zarządzanie projektami - </t>
    </r>
    <r>
      <rPr>
        <b/>
        <sz val="10"/>
        <rFont val="Times New Roman CE"/>
        <charset val="238"/>
      </rPr>
      <t>PBL3</t>
    </r>
  </si>
  <si>
    <t>Odnowa i rewitalizacja terenów poprzemysłowych w regionie</t>
  </si>
  <si>
    <t>Seminarium problemowe</t>
  </si>
  <si>
    <t>Praktyka zawodowa</t>
  </si>
  <si>
    <t>Innowacje techniczne w przedsiębiorstwie przemysłowym</t>
  </si>
  <si>
    <t>Innowacje techniczne w łańcuchu dostaw</t>
  </si>
  <si>
    <t>Innowacyjność miast i regionów</t>
  </si>
  <si>
    <t>Strategie logistyczne przedsiębiorstw przemysłowych</t>
  </si>
  <si>
    <t>Safety management</t>
  </si>
  <si>
    <t>Projekt inżynierski</t>
  </si>
  <si>
    <t>Zajęcia z UBZO 1</t>
  </si>
  <si>
    <t>Zajęcia z UBZO 2</t>
  </si>
  <si>
    <t>Zarządzanie ryzykiem w systemach produkcyjnych</t>
  </si>
  <si>
    <t>Transport multi i intermodalny</t>
  </si>
  <si>
    <t>Zarządzanie ryzykiem w łańcuchu dostaw</t>
  </si>
  <si>
    <t>Logistyka społeczna</t>
  </si>
  <si>
    <t>Miejskie systemy informacyjne</t>
  </si>
  <si>
    <t>Project Management of the new product (ROZ4)</t>
  </si>
  <si>
    <t>Life cycle assessment in production systems (ROZ3)</t>
  </si>
  <si>
    <t>Analiza systemowa w zarządzaniu łańcuchem dostaw</t>
  </si>
  <si>
    <t>Analiza systemowa w procesach przemysłowych</t>
  </si>
  <si>
    <t>Analiza systemowa w logistyce miast i regionów</t>
  </si>
  <si>
    <t>niestacjonarne</t>
  </si>
  <si>
    <t>LogOZ-NI7</t>
  </si>
  <si>
    <t>Zarządzanie procesami i jakością w łańcuchu dostaw</t>
  </si>
  <si>
    <t>Zarządzanie globalnymi łańcuchami dostaw</t>
  </si>
  <si>
    <t>Zarządzanie strategiczne w przedsiębiorstwie</t>
  </si>
  <si>
    <t>Zarządzanie procesami i jakością w przedsiębiorstwie przemysłowym</t>
  </si>
  <si>
    <t xml:space="preserve">Informatyczne wspomaganie łańcuchów dostaw </t>
  </si>
  <si>
    <t>Obsługa klienta w sieciach logistycznych</t>
  </si>
  <si>
    <t>Logistyka miasta</t>
  </si>
  <si>
    <t>Zrównoważony rozwój transportu w mieście</t>
  </si>
  <si>
    <t>LogOZ&gt;SI-16-K</t>
  </si>
  <si>
    <t>LogOZ&gt;SI-17-K</t>
  </si>
  <si>
    <t>LogOZ&gt;SI-18-K</t>
  </si>
  <si>
    <t>LogOZ&gt;SI-19-K</t>
  </si>
  <si>
    <t>LogOZ&gt;SI-20-K</t>
  </si>
  <si>
    <t>LogOZ&gt;SI-21-K</t>
  </si>
  <si>
    <t>LogOZ&gt;SI-22-K</t>
  </si>
  <si>
    <t>LogOZ&gt;SI-23-K</t>
  </si>
  <si>
    <t>LogOZ&gt;SI-24-K</t>
  </si>
  <si>
    <t>LogOZ&gt;SI-25-K</t>
  </si>
  <si>
    <t>LogOZ&gt;NI-16-K</t>
  </si>
  <si>
    <t>LogOZ&gt;NI-17-K</t>
  </si>
  <si>
    <t>LogOZ&gt;NI-18-K</t>
  </si>
  <si>
    <t>LogOZ&gt;NI-19-K</t>
  </si>
  <si>
    <t>LogOZ&gt;NI-20-K</t>
  </si>
  <si>
    <t>LogOZ&gt;NI-21-K</t>
  </si>
  <si>
    <t>LogOZ&gt;NI-22-K</t>
  </si>
  <si>
    <t>LogOZ&gt;NI-23-K</t>
  </si>
  <si>
    <t>LogOZ&gt;NI-24-K</t>
  </si>
  <si>
    <t>LogOZ&gt;NI-25-K</t>
  </si>
  <si>
    <t>HES (Techniki i narzędzia komunikacji)</t>
  </si>
  <si>
    <t>HES (Wprowadzenie do przedsiębiorczości)</t>
  </si>
  <si>
    <t>HES (Ochrona własności intelektualnej)</t>
  </si>
  <si>
    <t>Prawo</t>
  </si>
  <si>
    <t>LogOZ&gt;SI-0-O</t>
  </si>
  <si>
    <t>LogOZ&gt;SI-1-O</t>
  </si>
  <si>
    <t>LogOZ&gt;SI-2-O</t>
  </si>
  <si>
    <t>LogOZ&gt;SI-3-O</t>
  </si>
  <si>
    <t>LogOZ&gt;SI-4-O</t>
  </si>
  <si>
    <t>LogOZ&gt;SI-5-O</t>
  </si>
  <si>
    <t>LogOZ&gt;SI-6-O</t>
  </si>
  <si>
    <t>LogOZ&gt;SI-7-O</t>
  </si>
  <si>
    <t>LogOZ&gt;SI-8-O</t>
  </si>
  <si>
    <t>LogOZ&gt;SI-9-O</t>
  </si>
  <si>
    <t>LogOZ&gt;SI-10-O</t>
  </si>
  <si>
    <t>LogOZ&gt;SI-1-P</t>
  </si>
  <si>
    <t>LogOZ&gt;SI-2-P</t>
  </si>
  <si>
    <t>LogOZ&gt;SI-3-P</t>
  </si>
  <si>
    <t>LogOZ&gt;SI-4-P</t>
  </si>
  <si>
    <t>LogOZ&gt;SI-5-P</t>
  </si>
  <si>
    <t>LogOZ&gt;SI-6-P</t>
  </si>
  <si>
    <t>LogOZ&gt;SI-1-K</t>
  </si>
  <si>
    <t>LogOZ&gt;SI-2-K</t>
  </si>
  <si>
    <t>LogOZ&gt;SI-3-K</t>
  </si>
  <si>
    <t>LogOZ&gt;SI-4-K</t>
  </si>
  <si>
    <t>LogOZ&gt;SI-5-K</t>
  </si>
  <si>
    <t>LogOZ&gt;SI-6-K</t>
  </si>
  <si>
    <t>LogOZ&gt;SI-7-K</t>
  </si>
  <si>
    <t>LogOZ&gt;SI-8-K</t>
  </si>
  <si>
    <t>LogOZ&gt;SI-9-K</t>
  </si>
  <si>
    <t>LogOZ&gt;SI-10-K</t>
  </si>
  <si>
    <t>LogOZ&gt;SI-11-K</t>
  </si>
  <si>
    <t>LogOZ&gt;SI-12-K</t>
  </si>
  <si>
    <t>LogOZ&gt;SI-13-K</t>
  </si>
  <si>
    <t>LogOZ&gt;SI-14-K</t>
  </si>
  <si>
    <t>LogOZ&gt;SI-15-K</t>
  </si>
  <si>
    <t>LogOZ&gt;SI-1-S2</t>
  </si>
  <si>
    <t>LogOZ&gt;SI-2-S2</t>
  </si>
  <si>
    <t>LogOZ&gt;SI-3-S2</t>
  </si>
  <si>
    <t>LogOZ&gt;SI-4-S2</t>
  </si>
  <si>
    <t>LogOZ&gt;SI-5-S2</t>
  </si>
  <si>
    <t>LogOZ&gt;SI-6-S2</t>
  </si>
  <si>
    <t>LogOZ&gt;SI-7-S2</t>
  </si>
  <si>
    <t>LogOZ&gt;SI-8-S2</t>
  </si>
  <si>
    <t>LogOZ&gt;SI-9-S2</t>
  </si>
  <si>
    <t>LogOZ&gt;SI-10-S2</t>
  </si>
  <si>
    <t>LogOZ&gt;SI-11-S2</t>
  </si>
  <si>
    <t>LogOZ&gt;SI-12-S2</t>
  </si>
  <si>
    <t>LogOZ&gt;SI-13-S2</t>
  </si>
  <si>
    <t>LogOZ&gt;SI-14-S2</t>
  </si>
  <si>
    <t>LogOZ&gt;SI-15-S2</t>
  </si>
  <si>
    <t>LogOZ&gt;SI-1-S1</t>
  </si>
  <si>
    <t>LogOZ&gt;SI-2-S1</t>
  </si>
  <si>
    <t>LogOZ&gt;SI-3-S1</t>
  </si>
  <si>
    <t>LogOZ&gt;SI-4-S1</t>
  </si>
  <si>
    <t>LogOZ&gt;SI-5-S1</t>
  </si>
  <si>
    <t>LogOZ&gt;SI-6-S1</t>
  </si>
  <si>
    <t>LogOZ&gt;SI-7-S1</t>
  </si>
  <si>
    <t>LogOZ&gt;SI-8-S1</t>
  </si>
  <si>
    <t>LogOZ&gt;SI-9-S1</t>
  </si>
  <si>
    <t>LogOZ&gt;SI-10-S1</t>
  </si>
  <si>
    <t>LogOZ&gt;SI-11-S1</t>
  </si>
  <si>
    <t>LogOZ&gt;SI-12-S1</t>
  </si>
  <si>
    <t>LogOZ&gt;SI-13-S1</t>
  </si>
  <si>
    <t>LogOZ&gt;SI-14-S1</t>
  </si>
  <si>
    <t>LogOZ&gt;SI-15-S1</t>
  </si>
  <si>
    <t>LogOZ&gt;SI-1-S3</t>
  </si>
  <si>
    <t>LogOZ&gt;SI-2-S3</t>
  </si>
  <si>
    <t>LogOZ&gt;SI-3-S3</t>
  </si>
  <si>
    <t>LogOZ&gt;SI-4-S3</t>
  </si>
  <si>
    <t>LogOZ&gt;SI-5-S3</t>
  </si>
  <si>
    <t>LogOZ&gt;SI-6-S3</t>
  </si>
  <si>
    <t>LogOZ&gt;SI-7-S3</t>
  </si>
  <si>
    <t>LogOZ&gt;SI-8-S3</t>
  </si>
  <si>
    <t>LogOZ&gt;SI-9-S3</t>
  </si>
  <si>
    <t>LogOZ&gt;SI-10-S3</t>
  </si>
  <si>
    <t>LogOZ&gt;SI-11-S3</t>
  </si>
  <si>
    <t>LogOZ&gt;SI-12-S3</t>
  </si>
  <si>
    <t>LogOZ&gt;SI-13-S3</t>
  </si>
  <si>
    <t>LogOZ&gt;SI-14-S3</t>
  </si>
  <si>
    <t>LogOZ&gt;SI-15-S3</t>
  </si>
  <si>
    <t>LogOZ&gt;NI-1-O</t>
  </si>
  <si>
    <t>LogOZ&gt;NI-2-O</t>
  </si>
  <si>
    <t>LogOZ&gt;NI-3-O</t>
  </si>
  <si>
    <t>HES (Wprowadzenie do przedNIębiorczości)</t>
  </si>
  <si>
    <t>LogOZ&gt;NI-4-O</t>
  </si>
  <si>
    <t>LogOZ&gt;NI-5-O</t>
  </si>
  <si>
    <t>LogOZ&gt;NI-6-O</t>
  </si>
  <si>
    <t>LogOZ&gt;NI-7-O</t>
  </si>
  <si>
    <t>LogOZ&gt;NI-8-O</t>
  </si>
  <si>
    <t>LogOZ&gt;NI-9-O</t>
  </si>
  <si>
    <t>LogOZ&gt;NI-10-O</t>
  </si>
  <si>
    <t>LogOZ&gt;NI-1-P</t>
  </si>
  <si>
    <t>LogOZ&gt;NI-2-P</t>
  </si>
  <si>
    <t>LogOZ&gt;NI-3-P</t>
  </si>
  <si>
    <t>LogOZ&gt;NI-4-P</t>
  </si>
  <si>
    <t>LogOZ&gt;NI-5-P</t>
  </si>
  <si>
    <t>LogOZ&gt;NI-6-P</t>
  </si>
  <si>
    <t>LogOZ&gt;NI-1-K</t>
  </si>
  <si>
    <t>LogOZ&gt;NI-2-K</t>
  </si>
  <si>
    <t>LogOZ&gt;NI-3-K</t>
  </si>
  <si>
    <t>LogOZ&gt;NI-4-K</t>
  </si>
  <si>
    <t>LogOZ&gt;NI-5-K</t>
  </si>
  <si>
    <t>LogOZ&gt;NI-6-K</t>
  </si>
  <si>
    <t>LogOZ&gt;NI-7-K</t>
  </si>
  <si>
    <t>LogOZ&gt;NI-8-K</t>
  </si>
  <si>
    <t>LogOZ&gt;NI-9-K</t>
  </si>
  <si>
    <t>LogOZ&gt;NI-10-K</t>
  </si>
  <si>
    <t>LogOZ&gt;NI-11-K</t>
  </si>
  <si>
    <t>LogOZ&gt;NI-12-K</t>
  </si>
  <si>
    <t>LogOZ&gt;NI-13-K</t>
  </si>
  <si>
    <t>LogOZ&gt;NI-14-K</t>
  </si>
  <si>
    <t>LogOZ&gt;NI-15-K</t>
  </si>
  <si>
    <t>LogOZ&gt;NI-1-S1</t>
  </si>
  <si>
    <t>LogOZ&gt;NI-2-S1</t>
  </si>
  <si>
    <t>LogOZ&gt;NI-3-S1</t>
  </si>
  <si>
    <t>Analiza i reinżynieria procesów biznesowych przedNIębiorstw przemysłowych</t>
  </si>
  <si>
    <t>LogOZ&gt;NI-4-S1</t>
  </si>
  <si>
    <t>LogOZ&gt;NI-5-S1</t>
  </si>
  <si>
    <t>Zarządzanie procesami i jakością w przedNIębiorstwie przemysłowym</t>
  </si>
  <si>
    <t>LogOZ&gt;NI-6-S1</t>
  </si>
  <si>
    <t>LogOZ&gt;NI-7-S1</t>
  </si>
  <si>
    <t>LogOZ&gt;NI-8-S1</t>
  </si>
  <si>
    <t>LogOZ&gt;NI-9-S1</t>
  </si>
  <si>
    <t>LogOZ&gt;NI-10-S1</t>
  </si>
  <si>
    <t>Innowacje techniczne w przedNIębiorstwie przemysłowym</t>
  </si>
  <si>
    <t>LogOZ&gt;NI-11-S1</t>
  </si>
  <si>
    <t>Strategie logistyczne przedNIębiorstw przemysłowych</t>
  </si>
  <si>
    <t>LogOZ&gt;NI-12-S1</t>
  </si>
  <si>
    <t>LogOZ&gt;NI-13-S1</t>
  </si>
  <si>
    <t>LogOZ&gt;NI-14-S1</t>
  </si>
  <si>
    <t>LogOZ&gt;NI-15-S1</t>
  </si>
  <si>
    <t>LogOZ&gt;NI-1-S2</t>
  </si>
  <si>
    <t>LogOZ&gt;NI-2-S2</t>
  </si>
  <si>
    <t>Obsługa klienta w NIeciach logistycznych</t>
  </si>
  <si>
    <t>LogOZ&gt;NI-3-S2</t>
  </si>
  <si>
    <t>LogOZ&gt;NI-4-S2</t>
  </si>
  <si>
    <t>LogOZ&gt;NI-5-S2</t>
  </si>
  <si>
    <t>LogOZ&gt;NI-6-S2</t>
  </si>
  <si>
    <t>LogOZ&gt;NI-7-S2</t>
  </si>
  <si>
    <t>LogOZ&gt;NI-8-S2</t>
  </si>
  <si>
    <t>LogOZ&gt;NI-9-S2</t>
  </si>
  <si>
    <t>LogOZ&gt;NI-10-S2</t>
  </si>
  <si>
    <t>LogOZ&gt;NI-11-S2</t>
  </si>
  <si>
    <t>LogOZ&gt;NI-12-S2</t>
  </si>
  <si>
    <t>LogOZ&gt;NI-13-S2</t>
  </si>
  <si>
    <t>LogOZ&gt;NI-14-S2</t>
  </si>
  <si>
    <t>LogOZ&gt;NI-15-S2</t>
  </si>
  <si>
    <t>LogOZ&gt;NI-1-S3</t>
  </si>
  <si>
    <t>LogOZ&gt;NI-2-S3</t>
  </si>
  <si>
    <t>LogOZ&gt;NI-3-S3</t>
  </si>
  <si>
    <t>LogOZ&gt;NI-4-S3</t>
  </si>
  <si>
    <t>LogOZ&gt;NI-5-S3</t>
  </si>
  <si>
    <t>LogOZ&gt;NI-6-S3</t>
  </si>
  <si>
    <t>LogOZ&gt;NI-7-S3</t>
  </si>
  <si>
    <t>LogOZ&gt;NI-8-S3</t>
  </si>
  <si>
    <t>LogOZ&gt;NI-9-S3</t>
  </si>
  <si>
    <t>LogOZ&gt;NI-10-S3</t>
  </si>
  <si>
    <t>LogOZ&gt;NI-11-S3</t>
  </si>
  <si>
    <t>LogOZ&gt;NI-12-S3</t>
  </si>
  <si>
    <t>LogOZ&gt;NI-13-S3</t>
  </si>
  <si>
    <t>LogOZ&gt;NI-14-S3</t>
  </si>
  <si>
    <t>LogOZ&gt;NI-15-S3</t>
  </si>
  <si>
    <t>1. Systemy i procesy logistyczne w przedębiorstwie przemysłowym - PBL2.1</t>
  </si>
  <si>
    <t>Zarządzanie strategiczne w przedębiorstwie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</si>
</sst>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>
    <font>
      <sz val="10"/>
      <name val="Arial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family val="1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Symbol"/>
      <family val="1"/>
      <charset val="238"/>
    </font>
    <font>
      <b/>
      <sz val="10"/>
      <name val="Times New Roman CE"/>
      <family val="1"/>
      <charset val="238"/>
    </font>
    <font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rgb="FF004B91"/>
      </left>
      <right style="thin">
        <color rgb="FF004B91"/>
      </right>
      <top style="thin">
        <color rgb="FF004B91"/>
      </top>
      <bottom style="thin">
        <color rgb="FF004B91"/>
      </bottom>
      <diagonal/>
    </border>
    <border>
      <left style="thick">
        <color rgb="FF004B91"/>
      </left>
      <right style="thin">
        <color rgb="FF004B91"/>
      </right>
      <top style="thick">
        <color rgb="FF004B91"/>
      </top>
      <bottom style="thin">
        <color rgb="FF004B91"/>
      </bottom>
      <diagonal/>
    </border>
    <border>
      <left style="thin">
        <color rgb="FF004B91"/>
      </left>
      <right style="thin">
        <color rgb="FF004B91"/>
      </right>
      <top style="thick">
        <color rgb="FF004B91"/>
      </top>
      <bottom style="thin">
        <color rgb="FF004B91"/>
      </bottom>
      <diagonal/>
    </border>
    <border>
      <left style="thin">
        <color rgb="FF004B91"/>
      </left>
      <right style="thick">
        <color rgb="FF004B91"/>
      </right>
      <top style="thick">
        <color rgb="FF004B91"/>
      </top>
      <bottom style="thin">
        <color rgb="FF004B91"/>
      </bottom>
      <diagonal/>
    </border>
    <border>
      <left style="thick">
        <color rgb="FF004B91"/>
      </left>
      <right style="thin">
        <color rgb="FF004B91"/>
      </right>
      <top style="thin">
        <color rgb="FF004B91"/>
      </top>
      <bottom style="thin">
        <color rgb="FF004B91"/>
      </bottom>
      <diagonal/>
    </border>
    <border>
      <left style="thin">
        <color rgb="FF004B91"/>
      </left>
      <right style="thick">
        <color rgb="FF004B91"/>
      </right>
      <top style="thin">
        <color rgb="FF004B91"/>
      </top>
      <bottom style="thin">
        <color rgb="FF004B91"/>
      </bottom>
      <diagonal/>
    </border>
    <border>
      <left style="thin">
        <color rgb="FF004B91"/>
      </left>
      <right style="thin">
        <color rgb="FF004B91"/>
      </right>
      <top style="thin">
        <color rgb="FF004B91"/>
      </top>
      <bottom style="thick">
        <color rgb="FF004B91"/>
      </bottom>
      <diagonal/>
    </border>
    <border>
      <left style="thin">
        <color rgb="FF004B91"/>
      </left>
      <right style="thick">
        <color rgb="FF004B91"/>
      </right>
      <top style="thin">
        <color rgb="FF004B91"/>
      </top>
      <bottom style="thick">
        <color rgb="FF004B91"/>
      </bottom>
      <diagonal/>
    </border>
    <border>
      <left style="thin">
        <color rgb="FF004B91"/>
      </left>
      <right style="thin">
        <color rgb="FF004B91"/>
      </right>
      <top style="thin">
        <color rgb="FF004B91"/>
      </top>
      <bottom/>
      <diagonal/>
    </border>
    <border>
      <left style="thin">
        <color rgb="FF004B91"/>
      </left>
      <right style="thick">
        <color rgb="FF004B91"/>
      </right>
      <top style="thin">
        <color rgb="FF004B91"/>
      </top>
      <bottom/>
      <diagonal/>
    </border>
    <border>
      <left style="thick">
        <color rgb="FF004B91"/>
      </left>
      <right style="thin">
        <color rgb="FF004B91"/>
      </right>
      <top style="thick">
        <color rgb="FF004B91"/>
      </top>
      <bottom/>
      <diagonal/>
    </border>
    <border>
      <left style="thick">
        <color rgb="FF004B91"/>
      </left>
      <right style="thin">
        <color rgb="FF004B91"/>
      </right>
      <top/>
      <bottom/>
      <diagonal/>
    </border>
    <border>
      <left style="thick">
        <color rgb="FF004B91"/>
      </left>
      <right style="thin">
        <color rgb="FF004B91"/>
      </right>
      <top/>
      <bottom style="thick">
        <color rgb="FF004B91"/>
      </bottom>
      <diagonal/>
    </border>
    <border>
      <left style="thin">
        <color rgb="FF004B91"/>
      </left>
      <right style="thin">
        <color rgb="FF004B91"/>
      </right>
      <top/>
      <bottom style="thin">
        <color rgb="FF004B91"/>
      </bottom>
      <diagonal/>
    </border>
    <border>
      <left style="thin">
        <color rgb="FF004B91"/>
      </left>
      <right/>
      <top style="thin">
        <color rgb="FF004B91"/>
      </top>
      <bottom style="thick">
        <color rgb="FF004B91"/>
      </bottom>
      <diagonal/>
    </border>
    <border>
      <left/>
      <right/>
      <top style="thin">
        <color rgb="FF004B91"/>
      </top>
      <bottom style="thick">
        <color rgb="FF004B91"/>
      </bottom>
      <diagonal/>
    </border>
    <border>
      <left/>
      <right style="thin">
        <color rgb="FF004B91"/>
      </right>
      <top style="thin">
        <color rgb="FF004B91"/>
      </top>
      <bottom style="thick">
        <color rgb="FF004B91"/>
      </bottom>
      <diagonal/>
    </border>
    <border>
      <left style="thin">
        <color rgb="FF004B91"/>
      </left>
      <right/>
      <top style="thin">
        <color rgb="FF004B91"/>
      </top>
      <bottom style="thin">
        <color rgb="FF004B91"/>
      </bottom>
      <diagonal/>
    </border>
    <border>
      <left/>
      <right/>
      <top style="thin">
        <color rgb="FF004B91"/>
      </top>
      <bottom style="thin">
        <color rgb="FF004B91"/>
      </bottom>
      <diagonal/>
    </border>
    <border>
      <left/>
      <right style="thin">
        <color rgb="FF004B91"/>
      </right>
      <top style="thin">
        <color rgb="FF004B91"/>
      </top>
      <bottom style="thin">
        <color rgb="FF004B91"/>
      </bottom>
      <diagonal/>
    </border>
    <border>
      <left style="thick">
        <color rgb="FF004B91"/>
      </left>
      <right/>
      <top style="thick">
        <color rgb="FF004B91"/>
      </top>
      <bottom style="thin">
        <color rgb="FF004B91"/>
      </bottom>
      <diagonal/>
    </border>
    <border>
      <left/>
      <right/>
      <top style="thick">
        <color rgb="FF004B91"/>
      </top>
      <bottom style="thin">
        <color rgb="FF004B91"/>
      </bottom>
      <diagonal/>
    </border>
    <border>
      <left/>
      <right style="thick">
        <color rgb="FF004B91"/>
      </right>
      <top style="thick">
        <color rgb="FF004B91"/>
      </top>
      <bottom style="thin">
        <color rgb="FF004B91"/>
      </bottom>
      <diagonal/>
    </border>
    <border>
      <left style="thick">
        <color rgb="FF004B91"/>
      </left>
      <right/>
      <top style="thin">
        <color rgb="FF004B91"/>
      </top>
      <bottom style="thin">
        <color rgb="FF004B91"/>
      </bottom>
      <diagonal/>
    </border>
    <border>
      <left/>
      <right style="thick">
        <color rgb="FF004B91"/>
      </right>
      <top style="thin">
        <color rgb="FF004B91"/>
      </top>
      <bottom style="thin">
        <color rgb="FF004B91"/>
      </bottom>
      <diagonal/>
    </border>
    <border>
      <left/>
      <right style="thick">
        <color rgb="FF004B91"/>
      </right>
      <top style="thin">
        <color rgb="FF004B91"/>
      </top>
      <bottom style="thick">
        <color rgb="FF004B91"/>
      </bottom>
      <diagonal/>
    </border>
    <border>
      <left style="thick">
        <color rgb="FF004B91"/>
      </left>
      <right style="thin">
        <color rgb="FF004B91"/>
      </right>
      <top style="thin">
        <color rgb="FF004B91"/>
      </top>
      <bottom/>
      <diagonal/>
    </border>
    <border>
      <left style="thin">
        <color rgb="FF004B91"/>
      </left>
      <right style="thin">
        <color rgb="FF004B91"/>
      </right>
      <top/>
      <bottom/>
      <diagonal/>
    </border>
    <border>
      <left style="thin">
        <color rgb="FF004B91"/>
      </left>
      <right style="thin">
        <color rgb="FF004B91"/>
      </right>
      <top/>
      <bottom style="thick">
        <color rgb="FF004B91"/>
      </bottom>
      <diagonal/>
    </border>
    <border>
      <left style="thin">
        <color rgb="FF004B91"/>
      </left>
      <right/>
      <top style="thick">
        <color rgb="FF004B91"/>
      </top>
      <bottom style="thin">
        <color rgb="FF004B91"/>
      </bottom>
      <diagonal/>
    </border>
    <border>
      <left/>
      <right style="thin">
        <color rgb="FF004B91"/>
      </right>
      <top style="thick">
        <color rgb="FF004B91"/>
      </top>
      <bottom style="thin">
        <color rgb="FF004B91"/>
      </bottom>
      <diagonal/>
    </border>
    <border>
      <left style="thin">
        <color rgb="FF004B91"/>
      </left>
      <right style="thin">
        <color rgb="FF004B91"/>
      </right>
      <top style="thick">
        <color rgb="FF004B91"/>
      </top>
      <bottom/>
      <diagonal/>
    </border>
    <border>
      <left style="thin">
        <color rgb="FF004B91"/>
      </left>
      <right style="thick">
        <color rgb="FF004B91"/>
      </right>
      <top/>
      <bottom style="thick">
        <color rgb="FF004B91"/>
      </bottom>
      <diagonal/>
    </border>
    <border>
      <left style="thick">
        <color rgb="FF004B91"/>
      </left>
      <right/>
      <top style="thin">
        <color rgb="FF004B91"/>
      </top>
      <bottom style="thick">
        <color rgb="FF004B91"/>
      </bottom>
      <diagonal/>
    </border>
    <border>
      <left style="thin">
        <color rgb="FF004B91"/>
      </left>
      <right/>
      <top/>
      <bottom style="thin">
        <color rgb="FF004B91"/>
      </bottom>
      <diagonal/>
    </border>
    <border>
      <left/>
      <right/>
      <top/>
      <bottom style="thin">
        <color rgb="FF004B91"/>
      </bottom>
      <diagonal/>
    </border>
    <border>
      <left/>
      <right style="thin">
        <color rgb="FF004B91"/>
      </right>
      <top/>
      <bottom style="thin">
        <color rgb="FF004B91"/>
      </bottom>
      <diagonal/>
    </border>
    <border>
      <left/>
      <right style="thick">
        <color rgb="FF004B91"/>
      </right>
      <top/>
      <bottom style="thin">
        <color rgb="FF004B91"/>
      </bottom>
      <diagonal/>
    </border>
    <border>
      <left/>
      <right/>
      <top style="thin">
        <color rgb="FF004B91"/>
      </top>
      <bottom/>
      <diagonal/>
    </border>
    <border>
      <left style="thick">
        <color rgb="FF004B91"/>
      </left>
      <right/>
      <top/>
      <bottom/>
      <diagonal/>
    </border>
    <border>
      <left/>
      <right/>
      <top/>
      <bottom style="thick">
        <color rgb="FF004B91"/>
      </bottom>
      <diagonal/>
    </border>
    <border>
      <left style="thick">
        <color rgb="FF004B91"/>
      </left>
      <right/>
      <top style="thin">
        <color rgb="FF004B91"/>
      </top>
      <bottom/>
      <diagonal/>
    </border>
    <border>
      <left/>
      <right style="thick">
        <color rgb="FF004B91"/>
      </right>
      <top style="thin">
        <color rgb="FF004B91"/>
      </top>
      <bottom/>
      <diagonal/>
    </border>
    <border>
      <left/>
      <right style="thick">
        <color rgb="FF004B91"/>
      </right>
      <top/>
      <bottom/>
      <diagonal/>
    </border>
    <border>
      <left style="thick">
        <color rgb="FF004B91"/>
      </left>
      <right/>
      <top/>
      <bottom style="thick">
        <color rgb="FF004B91"/>
      </bottom>
      <diagonal/>
    </border>
    <border>
      <left/>
      <right style="thick">
        <color rgb="FF004B91"/>
      </right>
      <top/>
      <bottom style="thick">
        <color rgb="FF004B91"/>
      </bottom>
      <diagonal/>
    </border>
    <border>
      <left style="thick">
        <color rgb="FF004B91"/>
      </left>
      <right/>
      <top style="thick">
        <color rgb="FF004B91"/>
      </top>
      <bottom/>
      <diagonal/>
    </border>
    <border>
      <left/>
      <right/>
      <top style="thick">
        <color rgb="FF004B91"/>
      </top>
      <bottom/>
      <diagonal/>
    </border>
    <border>
      <left/>
      <right style="thick">
        <color rgb="FF004B91"/>
      </right>
      <top style="thick">
        <color rgb="FF004B91"/>
      </top>
      <bottom/>
      <diagonal/>
    </border>
    <border>
      <left style="thick">
        <color rgb="FF004B91"/>
      </left>
      <right/>
      <top/>
      <bottom style="thin">
        <color rgb="FF004B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66">
    <xf numFmtId="0" fontId="0" fillId="0" borderId="0" xfId="0"/>
    <xf numFmtId="0" fontId="1" fillId="0" borderId="0" xfId="2" applyFont="1" applyFill="1" applyAlignment="1">
      <alignment vertical="center"/>
    </xf>
    <xf numFmtId="0" fontId="1" fillId="0" borderId="0" xfId="2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8" fillId="0" borderId="0" xfId="2" applyFont="1" applyFill="1" applyBorder="1" applyAlignment="1" applyProtection="1">
      <alignment horizontal="left" vertical="center"/>
      <protection locked="0"/>
    </xf>
    <xf numFmtId="0" fontId="4" fillId="0" borderId="0" xfId="2" quotePrefix="1" applyFont="1" applyFill="1" applyBorder="1" applyAlignment="1" applyProtection="1">
      <alignment horizontal="left" vertical="center"/>
      <protection locked="0"/>
    </xf>
    <xf numFmtId="0" fontId="1" fillId="0" borderId="0" xfId="2" applyFont="1" applyFill="1"/>
    <xf numFmtId="0" fontId="1" fillId="0" borderId="0" xfId="1" applyFont="1" applyFill="1"/>
    <xf numFmtId="0" fontId="1" fillId="0" borderId="0" xfId="2" applyFont="1" applyFill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right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Protection="1">
      <protection locked="0"/>
    </xf>
    <xf numFmtId="0" fontId="4" fillId="0" borderId="0" xfId="2" applyFont="1" applyFill="1"/>
    <xf numFmtId="0" fontId="9" fillId="0" borderId="0" xfId="2" applyFont="1" applyFill="1" applyAlignment="1">
      <alignment horizontal="center"/>
    </xf>
    <xf numFmtId="0" fontId="2" fillId="0" borderId="1" xfId="2" quotePrefix="1" applyFont="1" applyFill="1" applyBorder="1" applyAlignment="1">
      <alignment vertical="center"/>
    </xf>
    <xf numFmtId="0" fontId="2" fillId="0" borderId="3" xfId="2" quotePrefix="1" applyFont="1" applyFill="1" applyBorder="1" applyAlignment="1">
      <alignment vertical="center"/>
    </xf>
    <xf numFmtId="0" fontId="2" fillId="0" borderId="9" xfId="2" quotePrefix="1" applyFont="1" applyBorder="1" applyAlignment="1">
      <alignment horizontal="left" vertical="center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4" fillId="0" borderId="7" xfId="2" quotePrefix="1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4" fillId="0" borderId="1" xfId="2" quotePrefix="1" applyFont="1" applyFill="1" applyBorder="1" applyAlignment="1" applyProtection="1">
      <alignment horizontal="left" vertical="center"/>
      <protection locked="0"/>
    </xf>
    <xf numFmtId="0" fontId="4" fillId="0" borderId="5" xfId="2" quotePrefix="1" applyFont="1" applyFill="1" applyBorder="1" applyAlignment="1">
      <alignment horizontal="center" vertical="center"/>
    </xf>
    <xf numFmtId="0" fontId="8" fillId="0" borderId="0" xfId="2" applyFont="1" applyFill="1" applyProtection="1">
      <protection locked="0"/>
    </xf>
    <xf numFmtId="0" fontId="8" fillId="0" borderId="1" xfId="2" applyFont="1" applyFill="1" applyBorder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8" fillId="0" borderId="7" xfId="2" quotePrefix="1" applyFont="1" applyFill="1" applyBorder="1" applyAlignment="1" applyProtection="1">
      <alignment horizontal="left" vertical="center"/>
      <protection locked="0"/>
    </xf>
    <xf numFmtId="0" fontId="8" fillId="4" borderId="7" xfId="2" applyFont="1" applyFill="1" applyBorder="1" applyProtection="1">
      <protection locked="0"/>
    </xf>
    <xf numFmtId="0" fontId="4" fillId="0" borderId="3" xfId="2" applyFont="1" applyFill="1" applyBorder="1" applyAlignment="1" applyProtection="1">
      <alignment horizontal="left" vertical="center"/>
      <protection locked="0"/>
    </xf>
    <xf numFmtId="0" fontId="8" fillId="0" borderId="1" xfId="2" quotePrefix="1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vertical="center"/>
      <protection locked="0"/>
    </xf>
    <xf numFmtId="0" fontId="4" fillId="0" borderId="3" xfId="2" quotePrefix="1" applyFont="1" applyFill="1" applyBorder="1" applyAlignment="1" applyProtection="1">
      <alignment horizontal="left" vertical="center"/>
      <protection locked="0"/>
    </xf>
    <xf numFmtId="0" fontId="8" fillId="5" borderId="7" xfId="2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1" fillId="0" borderId="0" xfId="2" applyFont="1" applyFill="1" applyAlignment="1">
      <alignment horizontal="center"/>
    </xf>
    <xf numFmtId="0" fontId="5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8" fillId="0" borderId="11" xfId="2" quotePrefix="1" applyFont="1" applyFill="1" applyBorder="1" applyAlignment="1" applyProtection="1">
      <alignment vertical="center"/>
      <protection locked="0"/>
    </xf>
    <xf numFmtId="0" fontId="8" fillId="0" borderId="12" xfId="2" quotePrefix="1" applyFont="1" applyFill="1" applyBorder="1" applyAlignment="1" applyProtection="1">
      <alignment vertical="center"/>
      <protection locked="0"/>
    </xf>
    <xf numFmtId="0" fontId="8" fillId="0" borderId="13" xfId="2" quotePrefix="1" applyFont="1" applyFill="1" applyBorder="1" applyAlignment="1" applyProtection="1">
      <alignment vertical="center"/>
      <protection locked="0"/>
    </xf>
    <xf numFmtId="0" fontId="4" fillId="5" borderId="6" xfId="2" applyFont="1" applyFill="1" applyBorder="1" applyAlignment="1" applyProtection="1">
      <alignment horizontal="center" vertical="center" readingOrder="2"/>
      <protection locked="0"/>
    </xf>
    <xf numFmtId="0" fontId="8" fillId="6" borderId="21" xfId="2" quotePrefix="1" applyFont="1" applyFill="1" applyBorder="1" applyAlignment="1">
      <alignment vertical="center"/>
    </xf>
    <xf numFmtId="0" fontId="8" fillId="6" borderId="22" xfId="2" quotePrefix="1" applyFont="1" applyFill="1" applyBorder="1" applyAlignment="1">
      <alignment vertical="center"/>
    </xf>
    <xf numFmtId="0" fontId="8" fillId="6" borderId="23" xfId="2" quotePrefix="1" applyFont="1" applyFill="1" applyBorder="1" applyAlignment="1">
      <alignment vertical="center"/>
    </xf>
    <xf numFmtId="0" fontId="8" fillId="6" borderId="24" xfId="2" quotePrefix="1" applyFont="1" applyFill="1" applyBorder="1" applyAlignment="1">
      <alignment vertical="center"/>
    </xf>
    <xf numFmtId="0" fontId="8" fillId="6" borderId="19" xfId="2" quotePrefix="1" applyFont="1" applyFill="1" applyBorder="1" applyAlignment="1">
      <alignment vertical="center"/>
    </xf>
    <xf numFmtId="0" fontId="8" fillId="6" borderId="25" xfId="2" quotePrefix="1" applyFont="1" applyFill="1" applyBorder="1" applyAlignment="1">
      <alignment vertical="center"/>
    </xf>
    <xf numFmtId="0" fontId="2" fillId="0" borderId="11" xfId="2" quotePrefix="1" applyFont="1" applyBorder="1" applyAlignment="1">
      <alignment vertical="center"/>
    </xf>
    <xf numFmtId="0" fontId="2" fillId="0" borderId="12" xfId="2" quotePrefix="1" applyFont="1" applyBorder="1" applyAlignment="1">
      <alignment vertical="center"/>
    </xf>
    <xf numFmtId="0" fontId="2" fillId="0" borderId="13" xfId="2" quotePrefix="1" applyFont="1" applyBorder="1" applyAlignment="1">
      <alignment vertical="center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6" fillId="0" borderId="1" xfId="2" applyFont="1" applyFill="1" applyBorder="1" applyAlignment="1">
      <alignment vertical="center" wrapText="1"/>
    </xf>
    <xf numFmtId="0" fontId="8" fillId="6" borderId="36" xfId="2" quotePrefix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5" fillId="0" borderId="51" xfId="3" applyFont="1" applyFill="1" applyBorder="1"/>
    <xf numFmtId="0" fontId="5" fillId="0" borderId="9" xfId="2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8" xfId="2" applyFont="1" applyFill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6" borderId="38" xfId="2" quotePrefix="1" applyFont="1" applyFill="1" applyBorder="1" applyAlignment="1">
      <alignment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3" applyFont="1" applyFill="1" applyBorder="1"/>
    <xf numFmtId="0" fontId="4" fillId="0" borderId="52" xfId="3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6" fillId="0" borderId="7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164" fontId="6" fillId="0" borderId="1" xfId="2" applyNumberFormat="1" applyFont="1" applyFill="1" applyBorder="1" applyAlignment="1" applyProtection="1">
      <alignment vertical="center"/>
      <protection locked="0"/>
    </xf>
    <xf numFmtId="164" fontId="6" fillId="0" borderId="14" xfId="2" applyNumberFormat="1" applyFont="1" applyFill="1" applyBorder="1" applyAlignment="1" applyProtection="1">
      <alignment vertical="center"/>
      <protection locked="0"/>
    </xf>
    <xf numFmtId="0" fontId="6" fillId="0" borderId="1" xfId="2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5" borderId="51" xfId="1" applyFont="1" applyFill="1" applyBorder="1" applyAlignment="1">
      <alignment horizontal="center" vertical="center"/>
    </xf>
    <xf numFmtId="0" fontId="6" fillId="0" borderId="51" xfId="3" applyFont="1" applyFill="1" applyBorder="1" applyAlignment="1">
      <alignment wrapText="1"/>
    </xf>
    <xf numFmtId="0" fontId="13" fillId="0" borderId="1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right"/>
      <protection locked="0"/>
    </xf>
    <xf numFmtId="0" fontId="15" fillId="5" borderId="3" xfId="1" applyFont="1" applyFill="1" applyBorder="1" applyAlignment="1" applyProtection="1">
      <alignment horizontal="center" vertical="center"/>
      <protection locked="0"/>
    </xf>
    <xf numFmtId="0" fontId="15" fillId="4" borderId="3" xfId="2" applyFont="1" applyFill="1" applyBorder="1" applyAlignment="1" applyProtection="1">
      <alignment horizontal="right"/>
      <protection locked="0"/>
    </xf>
    <xf numFmtId="0" fontId="8" fillId="4" borderId="3" xfId="2" applyFont="1" applyFill="1" applyBorder="1" applyAlignment="1" applyProtection="1">
      <alignment horizontal="center"/>
      <protection locked="0"/>
    </xf>
    <xf numFmtId="0" fontId="15" fillId="4" borderId="3" xfId="2" applyFont="1" applyFill="1" applyBorder="1" applyAlignment="1" applyProtection="1">
      <alignment horizontal="center"/>
      <protection locked="0"/>
    </xf>
    <xf numFmtId="0" fontId="15" fillId="4" borderId="4" xfId="2" applyFont="1" applyFill="1" applyBorder="1" applyAlignment="1" applyProtection="1">
      <alignment horizontal="center"/>
      <protection locked="0"/>
    </xf>
    <xf numFmtId="0" fontId="15" fillId="2" borderId="1" xfId="2" applyFont="1" applyFill="1" applyBorder="1" applyAlignment="1" applyProtection="1">
      <alignment horizontal="center" vertical="center"/>
      <protection locked="0"/>
    </xf>
    <xf numFmtId="0" fontId="15" fillId="4" borderId="1" xfId="2" applyFont="1" applyFill="1" applyBorder="1" applyAlignment="1" applyProtection="1">
      <alignment vertical="center"/>
      <protection locked="0"/>
    </xf>
    <xf numFmtId="0" fontId="15" fillId="2" borderId="7" xfId="2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Protection="1">
      <protection locked="0"/>
    </xf>
    <xf numFmtId="0" fontId="6" fillId="0" borderId="0" xfId="2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2" applyFont="1" applyFill="1" applyProtection="1">
      <protection locked="0"/>
    </xf>
    <xf numFmtId="164" fontId="4" fillId="0" borderId="1" xfId="2" applyNumberFormat="1" applyFont="1" applyFill="1" applyBorder="1" applyAlignment="1" applyProtection="1">
      <alignment vertical="center"/>
      <protection locked="0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 applyProtection="1">
      <alignment horizontal="center" vertical="center" readingOrder="2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5" borderId="1" xfId="2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 readingOrder="2"/>
      <protection locked="0"/>
    </xf>
    <xf numFmtId="0" fontId="6" fillId="5" borderId="6" xfId="2" applyFont="1" applyFill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4" fillId="5" borderId="6" xfId="1" applyFont="1" applyFill="1" applyBorder="1" applyAlignment="1">
      <alignment horizontal="center" vertical="center"/>
    </xf>
    <xf numFmtId="0" fontId="16" fillId="0" borderId="1" xfId="2" applyFont="1" applyFill="1" applyBorder="1" applyAlignment="1" applyProtection="1">
      <alignment horizontal="center" vertical="center"/>
      <protection locked="0"/>
    </xf>
    <xf numFmtId="0" fontId="6" fillId="5" borderId="6" xfId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5" borderId="9" xfId="1" applyFont="1" applyFill="1" applyBorder="1" applyAlignment="1">
      <alignment horizontal="center" vertical="center"/>
    </xf>
    <xf numFmtId="0" fontId="4" fillId="5" borderId="9" xfId="1" applyFont="1" applyFill="1" applyBorder="1" applyAlignment="1" applyProtection="1">
      <alignment horizontal="center" vertical="center"/>
      <protection locked="0"/>
    </xf>
    <xf numFmtId="0" fontId="16" fillId="0" borderId="9" xfId="2" applyFont="1" applyFill="1" applyBorder="1" applyAlignment="1" applyProtection="1">
      <alignment horizontal="center" vertical="center"/>
      <protection locked="0"/>
    </xf>
    <xf numFmtId="0" fontId="6" fillId="5" borderId="10" xfId="1" applyFont="1" applyFill="1" applyBorder="1" applyAlignment="1" applyProtection="1">
      <alignment horizontal="center" vertical="center"/>
      <protection locked="0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4" fillId="5" borderId="7" xfId="1" applyFont="1" applyFill="1" applyBorder="1" applyAlignment="1">
      <alignment horizontal="center" vertical="center"/>
    </xf>
    <xf numFmtId="0" fontId="4" fillId="5" borderId="7" xfId="1" applyFont="1" applyFill="1" applyBorder="1" applyAlignment="1" applyProtection="1">
      <alignment horizontal="center" vertical="center"/>
      <protection locked="0"/>
    </xf>
    <xf numFmtId="0" fontId="4" fillId="5" borderId="8" xfId="1" applyFont="1" applyFill="1" applyBorder="1" applyAlignment="1" applyProtection="1">
      <alignment horizontal="center" vertical="center"/>
      <protection locked="0"/>
    </xf>
    <xf numFmtId="0" fontId="15" fillId="3" borderId="3" xfId="2" applyFont="1" applyFill="1" applyBorder="1" applyAlignment="1" applyProtection="1">
      <alignment horizontal="right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15" fillId="3" borderId="3" xfId="2" applyFont="1" applyFill="1" applyBorder="1" applyAlignment="1" applyProtection="1">
      <alignment horizontal="center" vertical="center"/>
      <protection locked="0"/>
    </xf>
    <xf numFmtId="0" fontId="15" fillId="3" borderId="4" xfId="2" applyFont="1" applyFill="1" applyBorder="1" applyAlignment="1" applyProtection="1">
      <alignment horizontal="center" vertical="center"/>
      <protection locked="0"/>
    </xf>
    <xf numFmtId="0" fontId="15" fillId="3" borderId="1" xfId="2" applyFont="1" applyFill="1" applyBorder="1" applyAlignment="1" applyProtection="1">
      <alignment vertical="center"/>
      <protection locked="0"/>
    </xf>
    <xf numFmtId="0" fontId="15" fillId="2" borderId="7" xfId="2" applyFont="1" applyFill="1" applyBorder="1" applyAlignment="1" applyProtection="1">
      <alignment horizontal="center" vertical="center"/>
      <protection locked="0"/>
    </xf>
    <xf numFmtId="0" fontId="15" fillId="5" borderId="3" xfId="2" applyFont="1" applyFill="1" applyBorder="1" applyAlignment="1" applyProtection="1">
      <alignment horizontal="right" vertical="center"/>
      <protection locked="0"/>
    </xf>
    <xf numFmtId="0" fontId="8" fillId="5" borderId="3" xfId="2" applyFont="1" applyFill="1" applyBorder="1" applyAlignment="1" applyProtection="1">
      <alignment horizontal="center" vertical="center"/>
      <protection locked="0"/>
    </xf>
    <xf numFmtId="0" fontId="15" fillId="5" borderId="3" xfId="2" applyFont="1" applyFill="1" applyBorder="1" applyAlignment="1" applyProtection="1">
      <alignment horizontal="center" vertical="center"/>
      <protection locked="0"/>
    </xf>
    <xf numFmtId="0" fontId="15" fillId="5" borderId="4" xfId="2" applyFont="1" applyFill="1" applyBorder="1" applyAlignment="1" applyProtection="1">
      <alignment horizontal="center" vertical="center"/>
      <protection locked="0"/>
    </xf>
    <xf numFmtId="0" fontId="15" fillId="5" borderId="1" xfId="2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2" applyFont="1" applyFill="1" applyBorder="1"/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textRotation="90" readingOrder="2"/>
    </xf>
    <xf numFmtId="0" fontId="6" fillId="5" borderId="29" xfId="1" applyFont="1" applyFill="1" applyBorder="1" applyAlignment="1">
      <alignment horizontal="center" vertical="center" textRotation="90" readingOrder="2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4" borderId="7" xfId="1" applyFont="1" applyFill="1" applyBorder="1" applyAlignment="1" applyProtection="1">
      <alignment horizontal="center"/>
      <protection locked="0"/>
    </xf>
    <xf numFmtId="0" fontId="8" fillId="4" borderId="8" xfId="1" applyFont="1" applyFill="1" applyBorder="1" applyAlignment="1" applyProtection="1">
      <alignment horizontal="center"/>
      <protection locked="0"/>
    </xf>
    <xf numFmtId="0" fontId="6" fillId="5" borderId="10" xfId="1" applyFont="1" applyFill="1" applyBorder="1" applyAlignment="1">
      <alignment horizontal="center" vertical="center" textRotation="90" readingOrder="2"/>
    </xf>
    <xf numFmtId="0" fontId="6" fillId="5" borderId="33" xfId="1" applyFont="1" applyFill="1" applyBorder="1" applyAlignment="1">
      <alignment horizontal="center" vertical="center" textRotation="90" readingOrder="2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 vertical="center"/>
      <protection locked="0"/>
    </xf>
    <xf numFmtId="1" fontId="8" fillId="5" borderId="15" xfId="1" applyNumberFormat="1" applyFont="1" applyFill="1" applyBorder="1" applyAlignment="1" applyProtection="1">
      <alignment horizontal="center"/>
      <protection locked="0"/>
    </xf>
    <xf numFmtId="1" fontId="8" fillId="5" borderId="16" xfId="1" applyNumberFormat="1" applyFont="1" applyFill="1" applyBorder="1" applyAlignment="1" applyProtection="1">
      <alignment horizontal="center"/>
      <protection locked="0"/>
    </xf>
    <xf numFmtId="1" fontId="8" fillId="5" borderId="17" xfId="1" applyNumberFormat="1" applyFont="1" applyFill="1" applyBorder="1" applyAlignment="1" applyProtection="1">
      <alignment horizontal="center"/>
      <protection locked="0"/>
    </xf>
    <xf numFmtId="0" fontId="8" fillId="5" borderId="15" xfId="1" applyFont="1" applyFill="1" applyBorder="1" applyAlignment="1" applyProtection="1">
      <alignment horizontal="center"/>
      <protection locked="0"/>
    </xf>
    <xf numFmtId="0" fontId="8" fillId="5" borderId="16" xfId="1" applyFont="1" applyFill="1" applyBorder="1" applyAlignment="1" applyProtection="1">
      <alignment horizontal="center"/>
      <protection locked="0"/>
    </xf>
    <xf numFmtId="0" fontId="8" fillId="5" borderId="17" xfId="1" applyFont="1" applyFill="1" applyBorder="1" applyAlignment="1" applyProtection="1">
      <alignment horizontal="center"/>
      <protection locked="0"/>
    </xf>
    <xf numFmtId="0" fontId="8" fillId="5" borderId="18" xfId="1" applyFont="1" applyFill="1" applyBorder="1" applyAlignment="1" applyProtection="1">
      <alignment horizontal="center" vertical="center"/>
      <protection locked="0"/>
    </xf>
    <xf numFmtId="0" fontId="8" fillId="5" borderId="19" xfId="1" applyFont="1" applyFill="1" applyBorder="1" applyAlignment="1" applyProtection="1">
      <alignment horizontal="center" vertical="center"/>
      <protection locked="0"/>
    </xf>
    <xf numFmtId="0" fontId="8" fillId="5" borderId="20" xfId="1" applyFont="1" applyFill="1" applyBorder="1" applyAlignment="1" applyProtection="1">
      <alignment horizontal="center" vertical="center"/>
      <protection locked="0"/>
    </xf>
    <xf numFmtId="0" fontId="8" fillId="5" borderId="1" xfId="1" applyFont="1" applyFill="1" applyBorder="1" applyAlignment="1" applyProtection="1">
      <alignment horizontal="center" vertical="center"/>
      <protection locked="0"/>
    </xf>
    <xf numFmtId="0" fontId="8" fillId="5" borderId="6" xfId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2" quotePrefix="1" applyFont="1" applyFill="1" applyBorder="1" applyAlignment="1">
      <alignment horizontal="center" vertical="center"/>
    </xf>
    <xf numFmtId="0" fontId="3" fillId="0" borderId="31" xfId="2" quotePrefix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6" fillId="5" borderId="28" xfId="1" applyFont="1" applyFill="1" applyBorder="1" applyAlignment="1">
      <alignment horizontal="center" vertical="center" textRotation="90"/>
    </xf>
    <xf numFmtId="0" fontId="6" fillId="5" borderId="29" xfId="1" applyFont="1" applyFill="1" applyBorder="1" applyAlignment="1">
      <alignment horizontal="center" vertical="center" textRotation="90"/>
    </xf>
    <xf numFmtId="0" fontId="6" fillId="0" borderId="9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textRotation="255"/>
    </xf>
    <xf numFmtId="0" fontId="6" fillId="0" borderId="29" xfId="1" applyFont="1" applyFill="1" applyBorder="1" applyAlignment="1">
      <alignment horizontal="center" vertical="center" textRotation="255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8" fillId="3" borderId="7" xfId="2" applyFont="1" applyFill="1" applyBorder="1" applyAlignment="1" applyProtection="1">
      <alignment horizontal="center" vertical="center"/>
      <protection locked="0"/>
    </xf>
    <xf numFmtId="0" fontId="3" fillId="0" borderId="15" xfId="2" quotePrefix="1" applyFont="1" applyFill="1" applyBorder="1" applyAlignment="1">
      <alignment horizontal="center" vertical="center"/>
    </xf>
    <xf numFmtId="0" fontId="3" fillId="0" borderId="16" xfId="2" quotePrefix="1" applyFont="1" applyFill="1" applyBorder="1" applyAlignment="1">
      <alignment horizontal="center" vertical="center"/>
    </xf>
    <xf numFmtId="0" fontId="3" fillId="0" borderId="26" xfId="2" quotePrefix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1" fontId="8" fillId="4" borderId="7" xfId="1" applyNumberFormat="1" applyFont="1" applyFill="1" applyBorder="1" applyAlignment="1" applyProtection="1">
      <alignment horizontal="center"/>
      <protection locked="0"/>
    </xf>
    <xf numFmtId="0" fontId="8" fillId="0" borderId="11" xfId="2" applyFont="1" applyFill="1" applyBorder="1" applyAlignment="1" applyProtection="1">
      <alignment horizontal="center" vertical="center"/>
      <protection locked="0"/>
    </xf>
    <xf numFmtId="0" fontId="8" fillId="0" borderId="12" xfId="2" applyFont="1" applyFill="1" applyBorder="1" applyAlignment="1" applyProtection="1">
      <alignment horizontal="center" vertical="center"/>
      <protection locked="0"/>
    </xf>
    <xf numFmtId="0" fontId="8" fillId="0" borderId="13" xfId="2" applyFont="1" applyFill="1" applyBorder="1" applyAlignment="1" applyProtection="1">
      <alignment horizontal="center" vertical="center"/>
      <protection locked="0"/>
    </xf>
    <xf numFmtId="0" fontId="3" fillId="0" borderId="21" xfId="2" quotePrefix="1" applyFont="1" applyBorder="1" applyAlignment="1">
      <alignment horizontal="center" vertical="center"/>
    </xf>
    <xf numFmtId="0" fontId="3" fillId="0" borderId="31" xfId="2" quotePrefix="1" applyFont="1" applyBorder="1" applyAlignment="1">
      <alignment horizontal="center" vertical="center"/>
    </xf>
    <xf numFmtId="0" fontId="2" fillId="0" borderId="34" xfId="2" quotePrefix="1" applyFont="1" applyBorder="1" applyAlignment="1">
      <alignment horizontal="center" vertical="center"/>
    </xf>
    <xf numFmtId="0" fontId="2" fillId="0" borderId="17" xfId="2" quotePrefix="1" applyFont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 wrapText="1"/>
    </xf>
    <xf numFmtId="0" fontId="8" fillId="0" borderId="11" xfId="2" quotePrefix="1" applyFont="1" applyFill="1" applyBorder="1" applyAlignment="1" applyProtection="1">
      <alignment horizontal="center" vertical="center"/>
      <protection locked="0"/>
    </xf>
    <xf numFmtId="0" fontId="8" fillId="0" borderId="12" xfId="2" quotePrefix="1" applyFont="1" applyFill="1" applyBorder="1" applyAlignment="1" applyProtection="1">
      <alignment horizontal="center" vertical="center"/>
      <protection locked="0"/>
    </xf>
    <xf numFmtId="0" fontId="8" fillId="0" borderId="13" xfId="2" quotePrefix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 textRotation="90"/>
    </xf>
    <xf numFmtId="0" fontId="6" fillId="0" borderId="3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8" fillId="3" borderId="15" xfId="2" applyFont="1" applyFill="1" applyBorder="1" applyAlignment="1" applyProtection="1">
      <alignment horizontal="center" vertical="center"/>
      <protection locked="0"/>
    </xf>
    <xf numFmtId="0" fontId="8" fillId="3" borderId="16" xfId="2" applyFont="1" applyFill="1" applyBorder="1" applyAlignment="1" applyProtection="1">
      <alignment horizontal="center" vertical="center"/>
      <protection locked="0"/>
    </xf>
    <xf numFmtId="0" fontId="8" fillId="3" borderId="17" xfId="2" applyFont="1" applyFill="1" applyBorder="1" applyAlignment="1" applyProtection="1">
      <alignment horizontal="center" vertical="center"/>
      <protection locked="0"/>
    </xf>
    <xf numFmtId="0" fontId="3" fillId="0" borderId="1" xfId="2" quotePrefix="1" applyFont="1" applyFill="1" applyBorder="1" applyAlignment="1">
      <alignment horizontal="center" vertical="center"/>
    </xf>
    <xf numFmtId="0" fontId="3" fillId="0" borderId="6" xfId="2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3" borderId="18" xfId="1" applyFont="1" applyFill="1" applyBorder="1" applyAlignment="1" applyProtection="1">
      <alignment horizontal="center" vertical="center"/>
      <protection locked="0"/>
    </xf>
    <xf numFmtId="0" fontId="8" fillId="3" borderId="19" xfId="1" applyFont="1" applyFill="1" applyBorder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42" xfId="2" quotePrefix="1" applyFont="1" applyFill="1" applyBorder="1" applyAlignment="1">
      <alignment horizontal="center" vertical="top"/>
    </xf>
    <xf numFmtId="0" fontId="2" fillId="0" borderId="39" xfId="2" quotePrefix="1" applyFont="1" applyFill="1" applyBorder="1" applyAlignment="1">
      <alignment horizontal="center" vertical="top"/>
    </xf>
    <xf numFmtId="0" fontId="2" fillId="0" borderId="43" xfId="2" quotePrefix="1" applyFont="1" applyFill="1" applyBorder="1" applyAlignment="1">
      <alignment horizontal="center" vertical="top"/>
    </xf>
    <xf numFmtId="0" fontId="2" fillId="0" borderId="40" xfId="2" quotePrefix="1" applyFont="1" applyFill="1" applyBorder="1" applyAlignment="1">
      <alignment horizontal="center" vertical="top"/>
    </xf>
    <xf numFmtId="0" fontId="2" fillId="0" borderId="0" xfId="2" quotePrefix="1" applyFont="1" applyFill="1" applyBorder="1" applyAlignment="1">
      <alignment horizontal="center" vertical="top"/>
    </xf>
    <xf numFmtId="0" fontId="2" fillId="0" borderId="44" xfId="2" quotePrefix="1" applyFont="1" applyFill="1" applyBorder="1" applyAlignment="1">
      <alignment horizontal="center" vertical="top"/>
    </xf>
    <xf numFmtId="0" fontId="2" fillId="0" borderId="45" xfId="2" quotePrefix="1" applyFont="1" applyFill="1" applyBorder="1" applyAlignment="1">
      <alignment horizontal="center" vertical="top"/>
    </xf>
    <xf numFmtId="0" fontId="2" fillId="0" borderId="41" xfId="2" quotePrefix="1" applyFont="1" applyFill="1" applyBorder="1" applyAlignment="1">
      <alignment horizontal="center" vertical="top"/>
    </xf>
    <xf numFmtId="0" fontId="2" fillId="0" borderId="46" xfId="2" quotePrefix="1" applyFont="1" applyFill="1" applyBorder="1" applyAlignment="1">
      <alignment horizontal="center" vertical="top"/>
    </xf>
    <xf numFmtId="0" fontId="8" fillId="5" borderId="26" xfId="1" applyFont="1" applyFill="1" applyBorder="1" applyAlignment="1" applyProtection="1">
      <alignment horizontal="center"/>
      <protection locked="0"/>
    </xf>
    <xf numFmtId="0" fontId="3" fillId="0" borderId="2" xfId="2" quotePrefix="1" applyFont="1" applyBorder="1" applyAlignment="1">
      <alignment horizontal="center" vertical="center"/>
    </xf>
    <xf numFmtId="0" fontId="3" fillId="0" borderId="3" xfId="2" quotePrefix="1" applyFont="1" applyBorder="1" applyAlignment="1">
      <alignment horizontal="center" vertical="center"/>
    </xf>
    <xf numFmtId="0" fontId="3" fillId="0" borderId="4" xfId="2" quotePrefix="1" applyFont="1" applyBorder="1" applyAlignment="1">
      <alignment horizontal="center" vertical="center"/>
    </xf>
    <xf numFmtId="0" fontId="3" fillId="0" borderId="5" xfId="2" quotePrefix="1" applyFont="1" applyBorder="1" applyAlignment="1">
      <alignment horizontal="center" vertical="center"/>
    </xf>
    <xf numFmtId="0" fontId="3" fillId="0" borderId="1" xfId="2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4" xfId="1" applyFont="1" applyFill="1" applyBorder="1" applyAlignment="1" applyProtection="1">
      <alignment horizontal="center" wrapText="1"/>
      <protection locked="0"/>
    </xf>
    <xf numFmtId="0" fontId="2" fillId="0" borderId="20" xfId="1" applyFont="1" applyFill="1" applyBorder="1" applyAlignment="1" applyProtection="1">
      <alignment horizontal="center" wrapText="1"/>
      <protection locked="0"/>
    </xf>
    <xf numFmtId="0" fontId="2" fillId="0" borderId="34" xfId="1" applyFont="1" applyFill="1" applyBorder="1" applyAlignment="1" applyProtection="1">
      <alignment horizontal="center" wrapText="1"/>
      <protection locked="0"/>
    </xf>
    <xf numFmtId="0" fontId="2" fillId="0" borderId="17" xfId="1" applyFont="1" applyFill="1" applyBorder="1" applyAlignment="1" applyProtection="1">
      <alignment horizontal="center" wrapText="1"/>
      <protection locked="0"/>
    </xf>
    <xf numFmtId="0" fontId="8" fillId="3" borderId="26" xfId="2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8" xfId="2" applyFont="1" applyFill="1" applyBorder="1" applyAlignment="1" applyProtection="1">
      <alignment horizontal="center" vertical="center"/>
      <protection locked="0"/>
    </xf>
    <xf numFmtId="0" fontId="8" fillId="3" borderId="25" xfId="1" applyFont="1" applyFill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5" borderId="25" xfId="1" applyFont="1" applyFill="1" applyBorder="1" applyAlignment="1" applyProtection="1">
      <alignment horizontal="center" vertical="center"/>
      <protection locked="0"/>
    </xf>
  </cellXfs>
  <cellStyles count="4">
    <cellStyle name="Normalny" xfId="0" builtinId="0"/>
    <cellStyle name="Normalny_7 ZiIP I st. stacjonarne 1 rok" xfId="2" xr:uid="{00000000-0005-0000-0000-000001000000}"/>
    <cellStyle name="Normalny_siatka logistyki" xfId="3" xr:uid="{00000000-0005-0000-0000-000002000000}"/>
    <cellStyle name="Normalny_Zarządzanie i Inżynieria Prod" xfId="1" xr:uid="{00000000-0005-0000-0000-000003000000}"/>
  </cellStyles>
  <dxfs count="224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FFCC"/>
      <color rgb="FF004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563887</xdr:colOff>
      <xdr:row>1</xdr:row>
      <xdr:rowOff>23091</xdr:rowOff>
    </xdr:from>
    <xdr:to>
      <xdr:col>1</xdr:col>
      <xdr:colOff>951522</xdr:colOff>
      <xdr:row>3</xdr:row>
      <xdr:rowOff>188311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78DC1D3-9C8E-4744-B13E-DB1E9F447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33" t="13129" r="17240" b="12271"/>
        <a:stretch/>
      </xdr:blipFill>
      <xdr:spPr>
        <a:xfrm>
          <a:off x="1360523" y="230909"/>
          <a:ext cx="387635" cy="569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601987</xdr:colOff>
      <xdr:row>1</xdr:row>
      <xdr:rowOff>48491</xdr:rowOff>
    </xdr:from>
    <xdr:to>
      <xdr:col>1</xdr:col>
      <xdr:colOff>946150</xdr:colOff>
      <xdr:row>3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76E1AFE-4452-4F61-B8EC-239453DFC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33" t="13129" r="17240" b="12271"/>
        <a:stretch/>
      </xdr:blipFill>
      <xdr:spPr>
        <a:xfrm>
          <a:off x="1402087" y="251691"/>
          <a:ext cx="344163" cy="4658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F149"/>
  <sheetViews>
    <sheetView showGridLines="0" topLeftCell="D27" zoomScale="80" zoomScaleNormal="80" zoomScaleSheetLayoutView="40" workbookViewId="0">
      <selection activeCell="AU42" sqref="AU42"/>
    </sheetView>
  </sheetViews>
  <sheetFormatPr defaultColWidth="11.453125" defaultRowHeight="13"/>
  <cols>
    <col min="1" max="1" width="11.453125" style="6"/>
    <col min="2" max="2" width="21.90625" style="139" bestFit="1" customWidth="1"/>
    <col min="3" max="3" width="38.36328125" style="6" customWidth="1"/>
    <col min="4" max="4" width="10.08984375" style="12" customWidth="1"/>
    <col min="5" max="5" width="6.36328125" style="42" customWidth="1"/>
    <col min="6" max="14" width="5.08984375" style="6" customWidth="1"/>
    <col min="15" max="15" width="1.6328125" style="42" customWidth="1"/>
    <col min="16" max="18" width="3.90625" style="42" customWidth="1"/>
    <col min="19" max="19" width="3.90625" style="13" customWidth="1"/>
    <col min="20" max="21" width="3.90625" style="42" customWidth="1"/>
    <col min="22" max="22" width="3.90625" style="13" customWidth="1"/>
    <col min="23" max="23" width="3.90625" style="42" customWidth="1"/>
    <col min="24" max="24" width="3.54296875" style="42" customWidth="1"/>
    <col min="25" max="25" width="1.6328125" style="13" customWidth="1"/>
    <col min="26" max="28" width="3.90625" style="42" customWidth="1"/>
    <col min="29" max="29" width="3.90625" style="13" customWidth="1"/>
    <col min="30" max="31" width="3.90625" style="42" customWidth="1"/>
    <col min="32" max="32" width="3.90625" style="13" customWidth="1"/>
    <col min="33" max="33" width="3.90625" style="42" customWidth="1"/>
    <col min="34" max="34" width="3.54296875" style="42" customWidth="1"/>
    <col min="35" max="35" width="1.6328125" style="13" customWidth="1"/>
    <col min="36" max="38" width="3.90625" style="42" customWidth="1"/>
    <col min="39" max="39" width="3.90625" style="13" customWidth="1"/>
    <col min="40" max="41" width="3.90625" style="42" customWidth="1"/>
    <col min="42" max="42" width="3.90625" style="13" customWidth="1"/>
    <col min="43" max="43" width="3.90625" style="42" customWidth="1"/>
    <col min="44" max="44" width="3.54296875" style="42" customWidth="1"/>
    <col min="45" max="45" width="1.6328125" style="13" customWidth="1"/>
    <col min="46" max="48" width="3.90625" style="42" customWidth="1"/>
    <col min="49" max="49" width="3.90625" style="13" customWidth="1"/>
    <col min="50" max="51" width="3.90625" style="42" customWidth="1"/>
    <col min="52" max="52" width="3.90625" style="13" customWidth="1"/>
    <col min="53" max="53" width="3.90625" style="42" customWidth="1"/>
    <col min="54" max="54" width="3.54296875" style="42" customWidth="1"/>
    <col min="55" max="55" width="1.6328125" style="13" customWidth="1"/>
    <col min="56" max="58" width="3.90625" style="42" customWidth="1"/>
    <col min="59" max="59" width="3.90625" style="13" customWidth="1"/>
    <col min="60" max="61" width="3.90625" style="42" customWidth="1"/>
    <col min="62" max="62" width="3.90625" style="13" customWidth="1"/>
    <col min="63" max="63" width="3.90625" style="42" customWidth="1"/>
    <col min="64" max="64" width="3.54296875" style="42" customWidth="1"/>
    <col min="65" max="65" width="1.6328125" style="13" customWidth="1"/>
    <col min="66" max="68" width="3.90625" style="42" customWidth="1"/>
    <col min="69" max="69" width="3.90625" style="13" customWidth="1"/>
    <col min="70" max="71" width="3.90625" style="42" customWidth="1"/>
    <col min="72" max="72" width="3.90625" style="13" customWidth="1"/>
    <col min="73" max="73" width="3.90625" style="42" customWidth="1"/>
    <col min="74" max="74" width="3.54296875" style="42" bestFit="1" customWidth="1"/>
    <col min="75" max="75" width="1.6328125" style="13" customWidth="1"/>
    <col min="76" max="78" width="3.90625" style="42" customWidth="1"/>
    <col min="79" max="80" width="3.90625" style="13" customWidth="1"/>
    <col min="81" max="81" width="3.90625" style="42" customWidth="1"/>
    <col min="82" max="82" width="3.90625" style="13" customWidth="1"/>
    <col min="83" max="83" width="3.90625" style="42" customWidth="1"/>
    <col min="84" max="84" width="3.54296875" style="13" bestFit="1" customWidth="1"/>
    <col min="85" max="16384" width="11.453125" style="6"/>
  </cols>
  <sheetData>
    <row r="1" spans="2:84" ht="16" thickBot="1">
      <c r="B1" s="73"/>
    </row>
    <row r="2" spans="2:84" s="2" customFormat="1" ht="16" thickTop="1">
      <c r="B2" s="56"/>
      <c r="C2" s="15" t="s">
        <v>76</v>
      </c>
      <c r="D2" s="172" t="s">
        <v>77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4"/>
    </row>
    <row r="3" spans="2:84" s="2" customFormat="1" ht="15.5">
      <c r="B3" s="57"/>
      <c r="C3" s="14" t="s">
        <v>21</v>
      </c>
      <c r="D3" s="170" t="s">
        <v>22</v>
      </c>
      <c r="E3" s="145"/>
      <c r="F3" s="145"/>
      <c r="G3" s="145"/>
      <c r="H3" s="171"/>
      <c r="I3" s="164" t="s">
        <v>23</v>
      </c>
      <c r="J3" s="165"/>
      <c r="K3" s="165"/>
      <c r="L3" s="165"/>
      <c r="M3" s="165"/>
      <c r="N3" s="166"/>
      <c r="O3" s="167" t="s">
        <v>24</v>
      </c>
      <c r="P3" s="168"/>
      <c r="Q3" s="168"/>
      <c r="R3" s="168"/>
      <c r="S3" s="168"/>
      <c r="T3" s="168"/>
      <c r="U3" s="168"/>
      <c r="V3" s="168"/>
      <c r="W3" s="168"/>
      <c r="X3" s="169"/>
      <c r="Y3" s="164" t="s">
        <v>25</v>
      </c>
      <c r="Z3" s="165"/>
      <c r="AA3" s="165"/>
      <c r="AB3" s="165"/>
      <c r="AC3" s="165"/>
      <c r="AD3" s="165"/>
      <c r="AE3" s="165"/>
      <c r="AF3" s="165"/>
      <c r="AG3" s="165"/>
      <c r="AH3" s="166"/>
      <c r="AI3" s="170" t="s">
        <v>32</v>
      </c>
      <c r="AJ3" s="145"/>
      <c r="AK3" s="145"/>
      <c r="AL3" s="145"/>
      <c r="AM3" s="145"/>
      <c r="AN3" s="145"/>
      <c r="AO3" s="145"/>
      <c r="AP3" s="145"/>
      <c r="AQ3" s="145"/>
      <c r="AR3" s="171"/>
      <c r="AS3" s="164" t="s">
        <v>75</v>
      </c>
      <c r="AT3" s="165"/>
      <c r="AU3" s="165"/>
      <c r="AV3" s="165"/>
      <c r="AW3" s="165"/>
      <c r="AX3" s="165"/>
      <c r="AY3" s="165"/>
      <c r="AZ3" s="165"/>
      <c r="BA3" s="165"/>
      <c r="BB3" s="166"/>
      <c r="BC3" s="170" t="s">
        <v>78</v>
      </c>
      <c r="BD3" s="145"/>
      <c r="BE3" s="145"/>
      <c r="BF3" s="145"/>
      <c r="BG3" s="145"/>
      <c r="BH3" s="145"/>
      <c r="BI3" s="145"/>
      <c r="BJ3" s="145"/>
      <c r="BK3" s="145"/>
      <c r="BL3" s="171"/>
      <c r="BM3" s="164" t="s">
        <v>26</v>
      </c>
      <c r="BN3" s="165"/>
      <c r="BO3" s="165"/>
      <c r="BP3" s="165"/>
      <c r="BQ3" s="165"/>
      <c r="BR3" s="165"/>
      <c r="BS3" s="165"/>
      <c r="BT3" s="165"/>
      <c r="BU3" s="165"/>
      <c r="BV3" s="166"/>
      <c r="BW3" s="145" t="s">
        <v>39</v>
      </c>
      <c r="BX3" s="145"/>
      <c r="BY3" s="145"/>
      <c r="BZ3" s="145"/>
      <c r="CA3" s="145"/>
      <c r="CB3" s="145"/>
      <c r="CC3" s="145"/>
      <c r="CD3" s="145"/>
      <c r="CE3" s="145"/>
      <c r="CF3" s="146"/>
    </row>
    <row r="4" spans="2:84" s="2" customFormat="1" ht="16" thickBot="1">
      <c r="B4" s="58"/>
      <c r="C4" s="16" t="s">
        <v>20</v>
      </c>
      <c r="D4" s="196" t="s">
        <v>79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8"/>
    </row>
    <row r="5" spans="2:84" s="2" customFormat="1" ht="15.5" thickTop="1">
      <c r="B5" s="175" t="s">
        <v>64</v>
      </c>
      <c r="C5" s="176"/>
      <c r="D5" s="264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7"/>
    </row>
    <row r="6" spans="2:84" s="3" customFormat="1" ht="12.9" customHeight="1">
      <c r="B6" s="177" t="s">
        <v>65</v>
      </c>
      <c r="C6" s="180" t="s">
        <v>28</v>
      </c>
      <c r="D6" s="183" t="s">
        <v>0</v>
      </c>
      <c r="E6" s="185" t="s">
        <v>1</v>
      </c>
      <c r="F6" s="191" t="s">
        <v>2</v>
      </c>
      <c r="G6" s="192"/>
      <c r="H6" s="192"/>
      <c r="I6" s="192"/>
      <c r="J6" s="192"/>
      <c r="K6" s="192"/>
      <c r="L6" s="192"/>
      <c r="M6" s="192"/>
      <c r="N6" s="193"/>
      <c r="O6" s="140" t="s">
        <v>3</v>
      </c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263"/>
    </row>
    <row r="7" spans="2:84" s="3" customFormat="1" ht="14.15" customHeight="1">
      <c r="B7" s="178"/>
      <c r="C7" s="181"/>
      <c r="D7" s="183"/>
      <c r="E7" s="185"/>
      <c r="F7" s="187" t="s">
        <v>4</v>
      </c>
      <c r="G7" s="189" t="s">
        <v>5</v>
      </c>
      <c r="H7" s="189" t="s">
        <v>6</v>
      </c>
      <c r="I7" s="189" t="s">
        <v>7</v>
      </c>
      <c r="J7" s="189" t="s">
        <v>9</v>
      </c>
      <c r="K7" s="189" t="s">
        <v>8</v>
      </c>
      <c r="L7" s="187" t="s">
        <v>66</v>
      </c>
      <c r="M7" s="187" t="s">
        <v>67</v>
      </c>
      <c r="N7" s="187" t="s">
        <v>68</v>
      </c>
      <c r="O7" s="140" t="s">
        <v>10</v>
      </c>
      <c r="P7" s="141"/>
      <c r="Q7" s="141"/>
      <c r="R7" s="141"/>
      <c r="S7" s="141"/>
      <c r="T7" s="141"/>
      <c r="U7" s="141"/>
      <c r="V7" s="141"/>
      <c r="W7" s="142"/>
      <c r="X7" s="143" t="s">
        <v>1</v>
      </c>
      <c r="Y7" s="140" t="s">
        <v>11</v>
      </c>
      <c r="Z7" s="141"/>
      <c r="AA7" s="141"/>
      <c r="AB7" s="141"/>
      <c r="AC7" s="141"/>
      <c r="AD7" s="141"/>
      <c r="AE7" s="141"/>
      <c r="AF7" s="141"/>
      <c r="AG7" s="142"/>
      <c r="AH7" s="143" t="s">
        <v>1</v>
      </c>
      <c r="AI7" s="140" t="s">
        <v>12</v>
      </c>
      <c r="AJ7" s="141"/>
      <c r="AK7" s="141"/>
      <c r="AL7" s="141"/>
      <c r="AM7" s="141"/>
      <c r="AN7" s="141"/>
      <c r="AO7" s="141"/>
      <c r="AP7" s="141"/>
      <c r="AQ7" s="142"/>
      <c r="AR7" s="143" t="s">
        <v>1</v>
      </c>
      <c r="AS7" s="140" t="s">
        <v>13</v>
      </c>
      <c r="AT7" s="141"/>
      <c r="AU7" s="141"/>
      <c r="AV7" s="141"/>
      <c r="AW7" s="141"/>
      <c r="AX7" s="141"/>
      <c r="AY7" s="141"/>
      <c r="AZ7" s="141"/>
      <c r="BA7" s="142"/>
      <c r="BB7" s="143" t="s">
        <v>1</v>
      </c>
      <c r="BC7" s="140" t="s">
        <v>14</v>
      </c>
      <c r="BD7" s="141"/>
      <c r="BE7" s="141"/>
      <c r="BF7" s="141"/>
      <c r="BG7" s="141"/>
      <c r="BH7" s="141"/>
      <c r="BI7" s="141"/>
      <c r="BJ7" s="141"/>
      <c r="BK7" s="142"/>
      <c r="BL7" s="143" t="s">
        <v>1</v>
      </c>
      <c r="BM7" s="140" t="s">
        <v>38</v>
      </c>
      <c r="BN7" s="141"/>
      <c r="BO7" s="141"/>
      <c r="BP7" s="141"/>
      <c r="BQ7" s="141"/>
      <c r="BR7" s="141"/>
      <c r="BS7" s="141"/>
      <c r="BT7" s="141"/>
      <c r="BU7" s="142"/>
      <c r="BV7" s="143" t="s">
        <v>1</v>
      </c>
      <c r="BW7" s="140" t="s">
        <v>15</v>
      </c>
      <c r="BX7" s="141"/>
      <c r="BY7" s="141"/>
      <c r="BZ7" s="141"/>
      <c r="CA7" s="141"/>
      <c r="CB7" s="141"/>
      <c r="CC7" s="141"/>
      <c r="CD7" s="141"/>
      <c r="CE7" s="142"/>
      <c r="CF7" s="149" t="s">
        <v>1</v>
      </c>
    </row>
    <row r="8" spans="2:84" s="3" customFormat="1" ht="14.5" thickBot="1">
      <c r="B8" s="179"/>
      <c r="C8" s="182"/>
      <c r="D8" s="184"/>
      <c r="E8" s="186"/>
      <c r="F8" s="188"/>
      <c r="G8" s="190"/>
      <c r="H8" s="190"/>
      <c r="I8" s="190"/>
      <c r="J8" s="190"/>
      <c r="K8" s="190"/>
      <c r="L8" s="188"/>
      <c r="M8" s="188"/>
      <c r="N8" s="188"/>
      <c r="O8" s="74" t="s">
        <v>27</v>
      </c>
      <c r="P8" s="74" t="s">
        <v>5</v>
      </c>
      <c r="Q8" s="74" t="s">
        <v>6</v>
      </c>
      <c r="R8" s="74" t="s">
        <v>7</v>
      </c>
      <c r="S8" s="74" t="s">
        <v>9</v>
      </c>
      <c r="T8" s="74" t="s">
        <v>8</v>
      </c>
      <c r="U8" s="75" t="s">
        <v>66</v>
      </c>
      <c r="V8" s="75" t="s">
        <v>67</v>
      </c>
      <c r="W8" s="75" t="s">
        <v>68</v>
      </c>
      <c r="X8" s="144"/>
      <c r="Y8" s="74" t="s">
        <v>27</v>
      </c>
      <c r="Z8" s="74" t="s">
        <v>5</v>
      </c>
      <c r="AA8" s="74" t="s">
        <v>6</v>
      </c>
      <c r="AB8" s="74" t="s">
        <v>7</v>
      </c>
      <c r="AC8" s="74" t="s">
        <v>9</v>
      </c>
      <c r="AD8" s="74" t="s">
        <v>8</v>
      </c>
      <c r="AE8" s="75" t="s">
        <v>66</v>
      </c>
      <c r="AF8" s="75" t="s">
        <v>67</v>
      </c>
      <c r="AG8" s="75" t="s">
        <v>68</v>
      </c>
      <c r="AH8" s="144"/>
      <c r="AI8" s="74" t="s">
        <v>27</v>
      </c>
      <c r="AJ8" s="74" t="s">
        <v>5</v>
      </c>
      <c r="AK8" s="74" t="s">
        <v>6</v>
      </c>
      <c r="AL8" s="74" t="s">
        <v>7</v>
      </c>
      <c r="AM8" s="74" t="s">
        <v>9</v>
      </c>
      <c r="AN8" s="74" t="s">
        <v>8</v>
      </c>
      <c r="AO8" s="75" t="s">
        <v>66</v>
      </c>
      <c r="AP8" s="75" t="s">
        <v>67</v>
      </c>
      <c r="AQ8" s="75" t="s">
        <v>68</v>
      </c>
      <c r="AR8" s="144"/>
      <c r="AS8" s="74" t="s">
        <v>27</v>
      </c>
      <c r="AT8" s="74" t="s">
        <v>5</v>
      </c>
      <c r="AU8" s="74" t="s">
        <v>6</v>
      </c>
      <c r="AV8" s="74" t="s">
        <v>7</v>
      </c>
      <c r="AW8" s="74" t="s">
        <v>9</v>
      </c>
      <c r="AX8" s="74" t="s">
        <v>8</v>
      </c>
      <c r="AY8" s="75" t="s">
        <v>66</v>
      </c>
      <c r="AZ8" s="75" t="s">
        <v>67</v>
      </c>
      <c r="BA8" s="75" t="s">
        <v>68</v>
      </c>
      <c r="BB8" s="144"/>
      <c r="BC8" s="74" t="s">
        <v>27</v>
      </c>
      <c r="BD8" s="74" t="s">
        <v>5</v>
      </c>
      <c r="BE8" s="74" t="s">
        <v>6</v>
      </c>
      <c r="BF8" s="74" t="s">
        <v>7</v>
      </c>
      <c r="BG8" s="74" t="s">
        <v>9</v>
      </c>
      <c r="BH8" s="74" t="s">
        <v>8</v>
      </c>
      <c r="BI8" s="75" t="s">
        <v>66</v>
      </c>
      <c r="BJ8" s="75" t="s">
        <v>67</v>
      </c>
      <c r="BK8" s="75" t="s">
        <v>68</v>
      </c>
      <c r="BL8" s="144"/>
      <c r="BM8" s="74" t="s">
        <v>27</v>
      </c>
      <c r="BN8" s="74" t="s">
        <v>5</v>
      </c>
      <c r="BO8" s="74" t="s">
        <v>6</v>
      </c>
      <c r="BP8" s="74" t="s">
        <v>7</v>
      </c>
      <c r="BQ8" s="74" t="s">
        <v>9</v>
      </c>
      <c r="BR8" s="74" t="s">
        <v>8</v>
      </c>
      <c r="BS8" s="75" t="s">
        <v>66</v>
      </c>
      <c r="BT8" s="75" t="s">
        <v>67</v>
      </c>
      <c r="BU8" s="75" t="s">
        <v>68</v>
      </c>
      <c r="BV8" s="144"/>
      <c r="BW8" s="74" t="s">
        <v>27</v>
      </c>
      <c r="BX8" s="74" t="s">
        <v>5</v>
      </c>
      <c r="BY8" s="74" t="s">
        <v>6</v>
      </c>
      <c r="BZ8" s="74" t="s">
        <v>7</v>
      </c>
      <c r="CA8" s="74" t="s">
        <v>9</v>
      </c>
      <c r="CB8" s="74" t="s">
        <v>8</v>
      </c>
      <c r="CC8" s="75" t="s">
        <v>66</v>
      </c>
      <c r="CD8" s="75" t="s">
        <v>67</v>
      </c>
      <c r="CE8" s="75" t="s">
        <v>68</v>
      </c>
      <c r="CF8" s="150"/>
    </row>
    <row r="9" spans="2:84" s="1" customFormat="1" ht="13.5" thickTop="1">
      <c r="B9" s="50" t="s">
        <v>40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2"/>
    </row>
    <row r="10" spans="2:84" s="1" customFormat="1">
      <c r="B10" s="30" t="s">
        <v>190</v>
      </c>
      <c r="C10" s="18" t="s">
        <v>80</v>
      </c>
      <c r="D10" s="19" t="s">
        <v>83</v>
      </c>
      <c r="E10" s="76">
        <f t="shared" ref="E10:E20" si="0">X10+AH10+AR10+BB10+BL10+BV10+CF10</f>
        <v>0</v>
      </c>
      <c r="F10" s="77">
        <f>SUM(G10:N10)</f>
        <v>4</v>
      </c>
      <c r="G10" s="78">
        <f t="shared" ref="G10:N10" si="1">SUM(P10,Z10,AJ10,AT10,BD10,BN10,BX10)</f>
        <v>0</v>
      </c>
      <c r="H10" s="78">
        <f t="shared" si="1"/>
        <v>4</v>
      </c>
      <c r="I10" s="78">
        <f t="shared" si="1"/>
        <v>0</v>
      </c>
      <c r="J10" s="78">
        <f t="shared" si="1"/>
        <v>0</v>
      </c>
      <c r="K10" s="78">
        <f t="shared" si="1"/>
        <v>0</v>
      </c>
      <c r="L10" s="78">
        <f t="shared" si="1"/>
        <v>0</v>
      </c>
      <c r="M10" s="78">
        <f t="shared" si="1"/>
        <v>0</v>
      </c>
      <c r="N10" s="78">
        <f t="shared" si="1"/>
        <v>0</v>
      </c>
      <c r="O10" s="79"/>
      <c r="P10" s="79"/>
      <c r="Q10" s="79">
        <v>2</v>
      </c>
      <c r="R10" s="79"/>
      <c r="S10" s="79"/>
      <c r="T10" s="79"/>
      <c r="U10" s="79"/>
      <c r="V10" s="79"/>
      <c r="W10" s="79"/>
      <c r="X10" s="80">
        <v>0</v>
      </c>
      <c r="Y10" s="79"/>
      <c r="Z10" s="79"/>
      <c r="AA10" s="79">
        <v>2</v>
      </c>
      <c r="AB10" s="79"/>
      <c r="AC10" s="79"/>
      <c r="AD10" s="79"/>
      <c r="AE10" s="79"/>
      <c r="AF10" s="79"/>
      <c r="AG10" s="79"/>
      <c r="AH10" s="80">
        <v>0</v>
      </c>
      <c r="AI10" s="79"/>
      <c r="AJ10" s="79"/>
      <c r="AK10" s="79"/>
      <c r="AL10" s="79"/>
      <c r="AM10" s="79"/>
      <c r="AN10" s="79"/>
      <c r="AO10" s="79"/>
      <c r="AP10" s="79"/>
      <c r="AQ10" s="79"/>
      <c r="AR10" s="80"/>
      <c r="AS10" s="79"/>
      <c r="AT10" s="79"/>
      <c r="AU10" s="79"/>
      <c r="AV10" s="79"/>
      <c r="AW10" s="79"/>
      <c r="AX10" s="79"/>
      <c r="AY10" s="79"/>
      <c r="AZ10" s="79"/>
      <c r="BA10" s="79"/>
      <c r="BB10" s="80"/>
      <c r="BC10" s="79"/>
      <c r="BD10" s="79"/>
      <c r="BE10" s="79"/>
      <c r="BF10" s="79"/>
      <c r="BG10" s="79"/>
      <c r="BH10" s="79"/>
      <c r="BI10" s="79"/>
      <c r="BJ10" s="79"/>
      <c r="BK10" s="79"/>
      <c r="BL10" s="80"/>
      <c r="BM10" s="79"/>
      <c r="BN10" s="79"/>
      <c r="BO10" s="79"/>
      <c r="BP10" s="79"/>
      <c r="BQ10" s="79"/>
      <c r="BR10" s="79"/>
      <c r="BS10" s="79"/>
      <c r="BT10" s="79"/>
      <c r="BU10" s="79"/>
      <c r="BV10" s="80"/>
      <c r="BW10" s="79"/>
      <c r="BX10" s="79"/>
      <c r="BY10" s="79"/>
      <c r="BZ10" s="79"/>
      <c r="CA10" s="79"/>
      <c r="CB10" s="79"/>
      <c r="CC10" s="79"/>
      <c r="CD10" s="79"/>
      <c r="CE10" s="79"/>
      <c r="CF10" s="81"/>
    </row>
    <row r="11" spans="2:84" s="1" customFormat="1">
      <c r="B11" s="30" t="s">
        <v>191</v>
      </c>
      <c r="C11" s="18" t="s">
        <v>81</v>
      </c>
      <c r="D11" s="19" t="s">
        <v>82</v>
      </c>
      <c r="E11" s="76">
        <f t="shared" si="0"/>
        <v>8</v>
      </c>
      <c r="F11" s="77">
        <f t="shared" ref="F11:F16" si="2">SUM(G11:N11)</f>
        <v>8</v>
      </c>
      <c r="G11" s="78">
        <f t="shared" ref="G11:K16" si="3">SUM(P11,Z11,AJ11,AT11,BD11,BN11,BX11)</f>
        <v>0</v>
      </c>
      <c r="H11" s="78">
        <f t="shared" si="3"/>
        <v>0</v>
      </c>
      <c r="I11" s="78">
        <f t="shared" si="3"/>
        <v>0</v>
      </c>
      <c r="J11" s="78">
        <f t="shared" si="3"/>
        <v>0</v>
      </c>
      <c r="K11" s="78">
        <f t="shared" si="3"/>
        <v>0</v>
      </c>
      <c r="L11" s="78">
        <f t="shared" ref="L11:L16" si="4">SUM(U11,AE11,AO11,AY11,BI11,BS11,CC11)</f>
        <v>0</v>
      </c>
      <c r="M11" s="78">
        <f t="shared" ref="M11:M16" si="5">SUM(V11,AF11,AP11,AZ11,BJ11,BT11,CD11)</f>
        <v>8</v>
      </c>
      <c r="N11" s="78">
        <f t="shared" ref="N11:N16" si="6">SUM(W11,AG11,AQ11,BA11,BK11,BU11,CE11)</f>
        <v>0</v>
      </c>
      <c r="O11" s="79"/>
      <c r="P11" s="79"/>
      <c r="Q11" s="79"/>
      <c r="R11" s="79"/>
      <c r="S11" s="79"/>
      <c r="T11" s="79"/>
      <c r="U11" s="79"/>
      <c r="V11" s="79">
        <v>2</v>
      </c>
      <c r="W11" s="79"/>
      <c r="X11" s="80">
        <v>2</v>
      </c>
      <c r="Y11" s="79"/>
      <c r="Z11" s="79"/>
      <c r="AA11" s="79"/>
      <c r="AB11" s="79"/>
      <c r="AC11" s="79"/>
      <c r="AD11" s="79"/>
      <c r="AE11" s="79"/>
      <c r="AF11" s="79">
        <v>2</v>
      </c>
      <c r="AG11" s="79"/>
      <c r="AH11" s="80">
        <v>2</v>
      </c>
      <c r="AI11" s="79"/>
      <c r="AJ11" s="79"/>
      <c r="AK11" s="79"/>
      <c r="AL11" s="79"/>
      <c r="AM11" s="79"/>
      <c r="AN11" s="79"/>
      <c r="AO11" s="79"/>
      <c r="AP11" s="79">
        <v>2</v>
      </c>
      <c r="AQ11" s="79"/>
      <c r="AR11" s="80">
        <v>2</v>
      </c>
      <c r="AS11" s="79" t="s">
        <v>27</v>
      </c>
      <c r="AT11" s="79"/>
      <c r="AU11" s="79"/>
      <c r="AV11" s="79"/>
      <c r="AW11" s="79"/>
      <c r="AX11" s="79"/>
      <c r="AY11" s="79"/>
      <c r="AZ11" s="79">
        <v>2</v>
      </c>
      <c r="BA11" s="79"/>
      <c r="BB11" s="80">
        <v>2</v>
      </c>
      <c r="BC11" s="79"/>
      <c r="BD11" s="79"/>
      <c r="BE11" s="79"/>
      <c r="BF11" s="79"/>
      <c r="BG11" s="79"/>
      <c r="BH11" s="79"/>
      <c r="BI11" s="79"/>
      <c r="BJ11" s="79"/>
      <c r="BK11" s="79"/>
      <c r="BL11" s="80"/>
      <c r="BM11" s="79"/>
      <c r="BN11" s="79"/>
      <c r="BO11" s="79"/>
      <c r="BP11" s="79"/>
      <c r="BQ11" s="79"/>
      <c r="BR11" s="79"/>
      <c r="BS11" s="79"/>
      <c r="BT11" s="79"/>
      <c r="BU11" s="79"/>
      <c r="BV11" s="80"/>
      <c r="BW11" s="79"/>
      <c r="BX11" s="79"/>
      <c r="BY11" s="79"/>
      <c r="BZ11" s="79"/>
      <c r="CA11" s="79"/>
      <c r="CB11" s="79"/>
      <c r="CC11" s="79"/>
      <c r="CD11" s="79"/>
      <c r="CE11" s="79"/>
      <c r="CF11" s="81"/>
    </row>
    <row r="12" spans="2:84" s="1" customFormat="1">
      <c r="B12" s="30" t="s">
        <v>192</v>
      </c>
      <c r="C12" s="59" t="s">
        <v>186</v>
      </c>
      <c r="D12" s="19" t="s">
        <v>94</v>
      </c>
      <c r="E12" s="76">
        <f t="shared" si="0"/>
        <v>3</v>
      </c>
      <c r="F12" s="77">
        <f t="shared" si="2"/>
        <v>3</v>
      </c>
      <c r="G12" s="78">
        <f t="shared" si="3"/>
        <v>1</v>
      </c>
      <c r="H12" s="78">
        <f t="shared" si="3"/>
        <v>2</v>
      </c>
      <c r="I12" s="78">
        <f t="shared" si="3"/>
        <v>0</v>
      </c>
      <c r="J12" s="78">
        <f t="shared" si="3"/>
        <v>0</v>
      </c>
      <c r="K12" s="78">
        <f t="shared" si="3"/>
        <v>0</v>
      </c>
      <c r="L12" s="78">
        <f t="shared" si="4"/>
        <v>0</v>
      </c>
      <c r="M12" s="78">
        <f t="shared" si="5"/>
        <v>0</v>
      </c>
      <c r="N12" s="78">
        <f t="shared" si="6"/>
        <v>0</v>
      </c>
      <c r="O12" s="79"/>
      <c r="P12" s="79">
        <v>1</v>
      </c>
      <c r="Q12" s="79">
        <v>2</v>
      </c>
      <c r="R12" s="79"/>
      <c r="S12" s="79"/>
      <c r="T12" s="79"/>
      <c r="U12" s="79"/>
      <c r="V12" s="79"/>
      <c r="W12" s="79"/>
      <c r="X12" s="80">
        <v>3</v>
      </c>
      <c r="Y12" s="79"/>
      <c r="Z12" s="79"/>
      <c r="AA12" s="79"/>
      <c r="AB12" s="79"/>
      <c r="AC12" s="79"/>
      <c r="AD12" s="79"/>
      <c r="AE12" s="79"/>
      <c r="AF12" s="79"/>
      <c r="AG12" s="79"/>
      <c r="AH12" s="80"/>
      <c r="AI12" s="79"/>
      <c r="AJ12" s="79"/>
      <c r="AK12" s="79"/>
      <c r="AL12" s="79"/>
      <c r="AM12" s="79"/>
      <c r="AN12" s="79"/>
      <c r="AO12" s="79"/>
      <c r="AP12" s="79"/>
      <c r="AQ12" s="79"/>
      <c r="AR12" s="80"/>
      <c r="AS12" s="79"/>
      <c r="AT12" s="79"/>
      <c r="AU12" s="79"/>
      <c r="AV12" s="79"/>
      <c r="AW12" s="79"/>
      <c r="AX12" s="79"/>
      <c r="AY12" s="79"/>
      <c r="AZ12" s="79"/>
      <c r="BA12" s="79"/>
      <c r="BB12" s="80"/>
      <c r="BC12" s="79"/>
      <c r="BD12" s="79"/>
      <c r="BE12" s="79"/>
      <c r="BF12" s="79"/>
      <c r="BG12" s="79"/>
      <c r="BH12" s="79"/>
      <c r="BI12" s="79"/>
      <c r="BJ12" s="79"/>
      <c r="BK12" s="79"/>
      <c r="BL12" s="80"/>
      <c r="BM12" s="79"/>
      <c r="BN12" s="79"/>
      <c r="BO12" s="79"/>
      <c r="BP12" s="79"/>
      <c r="BQ12" s="79"/>
      <c r="BR12" s="79"/>
      <c r="BS12" s="79"/>
      <c r="BT12" s="79"/>
      <c r="BU12" s="79"/>
      <c r="BV12" s="80"/>
      <c r="BW12" s="79"/>
      <c r="BX12" s="79"/>
      <c r="BY12" s="79"/>
      <c r="BZ12" s="79"/>
      <c r="CA12" s="79"/>
      <c r="CB12" s="79"/>
      <c r="CC12" s="79"/>
      <c r="CD12" s="79"/>
      <c r="CE12" s="79"/>
      <c r="CF12" s="81"/>
    </row>
    <row r="13" spans="2:84" s="1" customFormat="1">
      <c r="B13" s="30" t="s">
        <v>193</v>
      </c>
      <c r="C13" s="59" t="s">
        <v>187</v>
      </c>
      <c r="D13" s="19" t="s">
        <v>97</v>
      </c>
      <c r="E13" s="76">
        <f t="shared" si="0"/>
        <v>1</v>
      </c>
      <c r="F13" s="77">
        <f t="shared" si="2"/>
        <v>1</v>
      </c>
      <c r="G13" s="78">
        <f t="shared" si="3"/>
        <v>1</v>
      </c>
      <c r="H13" s="78">
        <f t="shared" si="3"/>
        <v>0</v>
      </c>
      <c r="I13" s="78">
        <f t="shared" si="3"/>
        <v>0</v>
      </c>
      <c r="J13" s="78">
        <f t="shared" si="3"/>
        <v>0</v>
      </c>
      <c r="K13" s="78">
        <f t="shared" si="3"/>
        <v>0</v>
      </c>
      <c r="L13" s="78">
        <f t="shared" si="4"/>
        <v>0</v>
      </c>
      <c r="M13" s="78">
        <f t="shared" si="5"/>
        <v>0</v>
      </c>
      <c r="N13" s="78">
        <f t="shared" si="6"/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80"/>
      <c r="Y13" s="79"/>
      <c r="Z13" s="79">
        <v>1</v>
      </c>
      <c r="AA13" s="79"/>
      <c r="AB13" s="79"/>
      <c r="AC13" s="79"/>
      <c r="AD13" s="79"/>
      <c r="AE13" s="79"/>
      <c r="AF13" s="79"/>
      <c r="AG13" s="79"/>
      <c r="AH13" s="80">
        <v>1</v>
      </c>
      <c r="AI13" s="79"/>
      <c r="AJ13" s="79"/>
      <c r="AK13" s="79"/>
      <c r="AL13" s="79"/>
      <c r="AM13" s="79"/>
      <c r="AN13" s="79"/>
      <c r="AO13" s="79"/>
      <c r="AP13" s="79"/>
      <c r="AQ13" s="79"/>
      <c r="AR13" s="80"/>
      <c r="AS13" s="79"/>
      <c r="AT13" s="79"/>
      <c r="AU13" s="79"/>
      <c r="AV13" s="79"/>
      <c r="AW13" s="79"/>
      <c r="AX13" s="79"/>
      <c r="AY13" s="79"/>
      <c r="AZ13" s="79"/>
      <c r="BA13" s="79"/>
      <c r="BB13" s="80"/>
      <c r="BC13" s="79"/>
      <c r="BD13" s="79"/>
      <c r="BE13" s="79"/>
      <c r="BF13" s="79"/>
      <c r="BG13" s="79"/>
      <c r="BH13" s="79"/>
      <c r="BI13" s="79"/>
      <c r="BJ13" s="79"/>
      <c r="BK13" s="79"/>
      <c r="BL13" s="80"/>
      <c r="BM13" s="79"/>
      <c r="BN13" s="79"/>
      <c r="BO13" s="79"/>
      <c r="BP13" s="79"/>
      <c r="BQ13" s="79"/>
      <c r="BR13" s="79"/>
      <c r="BS13" s="79"/>
      <c r="BT13" s="79"/>
      <c r="BU13" s="79"/>
      <c r="BV13" s="80"/>
      <c r="BW13" s="79"/>
      <c r="BX13" s="79"/>
      <c r="BY13" s="79"/>
      <c r="BZ13" s="79"/>
      <c r="CA13" s="79"/>
      <c r="CB13" s="79"/>
      <c r="CC13" s="79"/>
      <c r="CD13" s="79"/>
      <c r="CE13" s="79"/>
      <c r="CF13" s="81"/>
    </row>
    <row r="14" spans="2:84" s="1" customFormat="1">
      <c r="B14" s="30" t="s">
        <v>194</v>
      </c>
      <c r="C14" s="59" t="s">
        <v>188</v>
      </c>
      <c r="D14" s="19" t="s">
        <v>97</v>
      </c>
      <c r="E14" s="76">
        <f t="shared" si="0"/>
        <v>1</v>
      </c>
      <c r="F14" s="77">
        <f t="shared" si="2"/>
        <v>1</v>
      </c>
      <c r="G14" s="78">
        <f t="shared" si="3"/>
        <v>1</v>
      </c>
      <c r="H14" s="78">
        <f t="shared" si="3"/>
        <v>0</v>
      </c>
      <c r="I14" s="78">
        <f t="shared" si="3"/>
        <v>0</v>
      </c>
      <c r="J14" s="78">
        <f t="shared" si="3"/>
        <v>0</v>
      </c>
      <c r="K14" s="78">
        <f t="shared" si="3"/>
        <v>0</v>
      </c>
      <c r="L14" s="78">
        <f t="shared" si="4"/>
        <v>0</v>
      </c>
      <c r="M14" s="78">
        <f t="shared" si="5"/>
        <v>0</v>
      </c>
      <c r="N14" s="78">
        <f t="shared" si="6"/>
        <v>0</v>
      </c>
      <c r="O14" s="79"/>
      <c r="P14" s="79"/>
      <c r="Q14" s="79"/>
      <c r="R14" s="79"/>
      <c r="S14" s="79"/>
      <c r="T14" s="79"/>
      <c r="U14" s="79"/>
      <c r="V14" s="79"/>
      <c r="W14" s="79"/>
      <c r="X14" s="80"/>
      <c r="Y14" s="79"/>
      <c r="Z14" s="79">
        <v>1</v>
      </c>
      <c r="AA14" s="79"/>
      <c r="AB14" s="79"/>
      <c r="AC14" s="79"/>
      <c r="AD14" s="79"/>
      <c r="AE14" s="79"/>
      <c r="AF14" s="79"/>
      <c r="AG14" s="79"/>
      <c r="AH14" s="80">
        <v>1</v>
      </c>
      <c r="AI14" s="79"/>
      <c r="AJ14" s="79"/>
      <c r="AK14" s="79"/>
      <c r="AL14" s="79"/>
      <c r="AM14" s="79"/>
      <c r="AN14" s="79"/>
      <c r="AO14" s="79"/>
      <c r="AP14" s="79"/>
      <c r="AQ14" s="79"/>
      <c r="AR14" s="80"/>
      <c r="AS14" s="79"/>
      <c r="AT14" s="79"/>
      <c r="AU14" s="79"/>
      <c r="AV14" s="79"/>
      <c r="AW14" s="79"/>
      <c r="AX14" s="79"/>
      <c r="AY14" s="79"/>
      <c r="AZ14" s="79"/>
      <c r="BA14" s="79"/>
      <c r="BB14" s="80"/>
      <c r="BC14" s="79"/>
      <c r="BD14" s="79"/>
      <c r="BE14" s="79"/>
      <c r="BF14" s="79"/>
      <c r="BG14" s="79"/>
      <c r="BH14" s="79"/>
      <c r="BI14" s="79"/>
      <c r="BJ14" s="79"/>
      <c r="BK14" s="79"/>
      <c r="BL14" s="80"/>
      <c r="BM14" s="79"/>
      <c r="BN14" s="79"/>
      <c r="BO14" s="79"/>
      <c r="BP14" s="79"/>
      <c r="BQ14" s="79"/>
      <c r="BR14" s="79"/>
      <c r="BS14" s="79"/>
      <c r="BT14" s="79"/>
      <c r="BU14" s="79"/>
      <c r="BV14" s="80"/>
      <c r="BW14" s="79"/>
      <c r="BX14" s="79"/>
      <c r="BY14" s="79"/>
      <c r="BZ14" s="79"/>
      <c r="CA14" s="79"/>
      <c r="CB14" s="79"/>
      <c r="CC14" s="79"/>
      <c r="CD14" s="79"/>
      <c r="CE14" s="79"/>
      <c r="CF14" s="81"/>
    </row>
    <row r="15" spans="2:84" s="1" customFormat="1">
      <c r="B15" s="30" t="s">
        <v>195</v>
      </c>
      <c r="C15" s="18" t="s">
        <v>90</v>
      </c>
      <c r="D15" s="19" t="s">
        <v>96</v>
      </c>
      <c r="E15" s="76">
        <f t="shared" si="0"/>
        <v>7</v>
      </c>
      <c r="F15" s="77">
        <f t="shared" si="2"/>
        <v>4</v>
      </c>
      <c r="G15" s="78">
        <f t="shared" si="3"/>
        <v>2</v>
      </c>
      <c r="H15" s="78">
        <f t="shared" si="3"/>
        <v>2</v>
      </c>
      <c r="I15" s="78">
        <f t="shared" si="3"/>
        <v>0</v>
      </c>
      <c r="J15" s="78">
        <f t="shared" si="3"/>
        <v>0</v>
      </c>
      <c r="K15" s="78">
        <f t="shared" si="3"/>
        <v>0</v>
      </c>
      <c r="L15" s="78">
        <f t="shared" si="4"/>
        <v>0</v>
      </c>
      <c r="M15" s="78">
        <f t="shared" si="5"/>
        <v>0</v>
      </c>
      <c r="N15" s="78">
        <f t="shared" si="6"/>
        <v>0</v>
      </c>
      <c r="O15" s="79"/>
      <c r="P15" s="79">
        <v>1</v>
      </c>
      <c r="Q15" s="79">
        <v>1</v>
      </c>
      <c r="R15" s="79"/>
      <c r="S15" s="79"/>
      <c r="T15" s="79"/>
      <c r="U15" s="79"/>
      <c r="V15" s="79"/>
      <c r="W15" s="79"/>
      <c r="X15" s="80">
        <v>4</v>
      </c>
      <c r="Y15" s="79" t="s">
        <v>27</v>
      </c>
      <c r="Z15" s="79">
        <v>1</v>
      </c>
      <c r="AA15" s="79">
        <v>1</v>
      </c>
      <c r="AB15" s="79"/>
      <c r="AC15" s="79"/>
      <c r="AD15" s="79"/>
      <c r="AE15" s="79"/>
      <c r="AF15" s="79"/>
      <c r="AG15" s="79"/>
      <c r="AH15" s="80">
        <v>3</v>
      </c>
      <c r="AI15" s="79"/>
      <c r="AJ15" s="79"/>
      <c r="AK15" s="79"/>
      <c r="AL15" s="79"/>
      <c r="AM15" s="79"/>
      <c r="AN15" s="79"/>
      <c r="AO15" s="79"/>
      <c r="AP15" s="79"/>
      <c r="AQ15" s="79"/>
      <c r="AR15" s="80"/>
      <c r="AS15" s="79"/>
      <c r="AT15" s="79"/>
      <c r="AU15" s="79"/>
      <c r="AV15" s="79"/>
      <c r="AW15" s="79"/>
      <c r="AX15" s="79"/>
      <c r="AY15" s="79"/>
      <c r="AZ15" s="79"/>
      <c r="BA15" s="79"/>
      <c r="BB15" s="80"/>
      <c r="BC15" s="79"/>
      <c r="BD15" s="79"/>
      <c r="BE15" s="79"/>
      <c r="BF15" s="79"/>
      <c r="BG15" s="79"/>
      <c r="BH15" s="79"/>
      <c r="BI15" s="79"/>
      <c r="BJ15" s="79"/>
      <c r="BK15" s="79"/>
      <c r="BL15" s="80"/>
      <c r="BM15" s="79"/>
      <c r="BN15" s="79"/>
      <c r="BO15" s="79"/>
      <c r="BP15" s="79"/>
      <c r="BQ15" s="79"/>
      <c r="BR15" s="79"/>
      <c r="BS15" s="79"/>
      <c r="BT15" s="79"/>
      <c r="BU15" s="79"/>
      <c r="BV15" s="80"/>
      <c r="BW15" s="79"/>
      <c r="BX15" s="79"/>
      <c r="BY15" s="79"/>
      <c r="BZ15" s="79"/>
      <c r="CA15" s="79"/>
      <c r="CB15" s="79"/>
      <c r="CC15" s="79"/>
      <c r="CD15" s="79"/>
      <c r="CE15" s="79"/>
      <c r="CF15" s="81"/>
    </row>
    <row r="16" spans="2:84" s="1" customFormat="1">
      <c r="B16" s="30" t="s">
        <v>196</v>
      </c>
      <c r="C16" s="62" t="s">
        <v>189</v>
      </c>
      <c r="D16" s="19" t="s">
        <v>97</v>
      </c>
      <c r="E16" s="76">
        <f t="shared" si="0"/>
        <v>3</v>
      </c>
      <c r="F16" s="77">
        <f t="shared" si="2"/>
        <v>2</v>
      </c>
      <c r="G16" s="78">
        <f t="shared" si="3"/>
        <v>2</v>
      </c>
      <c r="H16" s="78">
        <f t="shared" si="3"/>
        <v>0</v>
      </c>
      <c r="I16" s="78">
        <f t="shared" si="3"/>
        <v>0</v>
      </c>
      <c r="J16" s="78">
        <f t="shared" si="3"/>
        <v>0</v>
      </c>
      <c r="K16" s="78">
        <f t="shared" si="3"/>
        <v>0</v>
      </c>
      <c r="L16" s="78">
        <f t="shared" si="4"/>
        <v>0</v>
      </c>
      <c r="M16" s="78">
        <f t="shared" si="5"/>
        <v>0</v>
      </c>
      <c r="N16" s="78">
        <f t="shared" si="6"/>
        <v>0</v>
      </c>
      <c r="O16" s="79"/>
      <c r="P16" s="79"/>
      <c r="Q16" s="79"/>
      <c r="R16" s="79"/>
      <c r="S16" s="79"/>
      <c r="T16" s="79"/>
      <c r="U16" s="79"/>
      <c r="V16" s="79"/>
      <c r="W16" s="79"/>
      <c r="X16" s="80"/>
      <c r="Y16" s="79"/>
      <c r="Z16" s="79"/>
      <c r="AA16" s="79"/>
      <c r="AB16" s="79"/>
      <c r="AC16" s="79"/>
      <c r="AD16" s="79"/>
      <c r="AE16" s="79"/>
      <c r="AF16" s="79"/>
      <c r="AG16" s="79"/>
      <c r="AH16" s="80"/>
      <c r="AI16" s="79"/>
      <c r="AJ16" s="79">
        <v>2</v>
      </c>
      <c r="AK16" s="79"/>
      <c r="AL16" s="79"/>
      <c r="AM16" s="79"/>
      <c r="AN16" s="79"/>
      <c r="AO16" s="79"/>
      <c r="AP16" s="79"/>
      <c r="AQ16" s="79"/>
      <c r="AR16" s="80">
        <v>3</v>
      </c>
      <c r="AS16" s="79"/>
      <c r="AT16" s="79"/>
      <c r="AU16" s="79"/>
      <c r="AV16" s="79"/>
      <c r="AW16" s="79"/>
      <c r="AX16" s="79"/>
      <c r="AY16" s="79"/>
      <c r="AZ16" s="79"/>
      <c r="BA16" s="79"/>
      <c r="BB16" s="80"/>
      <c r="BC16" s="79"/>
      <c r="BD16" s="79"/>
      <c r="BE16" s="79"/>
      <c r="BF16" s="79"/>
      <c r="BG16" s="79"/>
      <c r="BH16" s="79"/>
      <c r="BI16" s="79"/>
      <c r="BJ16" s="79"/>
      <c r="BK16" s="79"/>
      <c r="BL16" s="80"/>
      <c r="BM16" s="79"/>
      <c r="BN16" s="79"/>
      <c r="BO16" s="79"/>
      <c r="BP16" s="79"/>
      <c r="BQ16" s="79"/>
      <c r="BR16" s="79"/>
      <c r="BS16" s="79"/>
      <c r="BT16" s="79"/>
      <c r="BU16" s="79"/>
      <c r="BV16" s="80"/>
      <c r="BW16" s="79"/>
      <c r="BX16" s="79"/>
      <c r="BY16" s="79"/>
      <c r="BZ16" s="79"/>
      <c r="CA16" s="79"/>
      <c r="CB16" s="79"/>
      <c r="CC16" s="79"/>
      <c r="CD16" s="79"/>
      <c r="CE16" s="79"/>
      <c r="CF16" s="81"/>
    </row>
    <row r="17" spans="2:84" s="1" customFormat="1">
      <c r="B17" s="30" t="s">
        <v>197</v>
      </c>
      <c r="C17" s="20" t="s">
        <v>91</v>
      </c>
      <c r="D17" s="19" t="s">
        <v>94</v>
      </c>
      <c r="E17" s="76">
        <f t="shared" si="0"/>
        <v>1</v>
      </c>
      <c r="F17" s="77">
        <f t="shared" ref="F17:F20" si="7">SUM(G17:N17)</f>
        <v>1</v>
      </c>
      <c r="G17" s="78">
        <f t="shared" ref="G17:G20" si="8">SUM(P17,Z17,AJ17,AT17,BD17,BN17,BX17)</f>
        <v>1</v>
      </c>
      <c r="H17" s="78">
        <f t="shared" ref="H17:H20" si="9">SUM(Q17,AA17,AK17,AU17,BE17,BO17,BY17)</f>
        <v>0</v>
      </c>
      <c r="I17" s="78">
        <f t="shared" ref="I17:I20" si="10">SUM(R17,AB17,AL17,AV17,BF17,BP17,BZ17)</f>
        <v>0</v>
      </c>
      <c r="J17" s="78">
        <f t="shared" ref="J17:J20" si="11">SUM(S17,AC17,AM17,AW17,BG17,BQ17,CA17)</f>
        <v>0</v>
      </c>
      <c r="K17" s="78">
        <f t="shared" ref="K17:K20" si="12">SUM(T17,AD17,AN17,AX17,BH17,BR17,CB17)</f>
        <v>0</v>
      </c>
      <c r="L17" s="78">
        <f t="shared" ref="L17:L20" si="13">SUM(U17,AE17,AO17,AY17,BI17,BS17,CC17)</f>
        <v>0</v>
      </c>
      <c r="M17" s="78">
        <f t="shared" ref="M17:M20" si="14">SUM(V17,AF17,AP17,AZ17,BJ17,BT17,CD17)</f>
        <v>0</v>
      </c>
      <c r="N17" s="78">
        <f t="shared" ref="N17:N20" si="15">SUM(W17,AG17,AQ17,BA17,BK17,BU17,CE17)</f>
        <v>0</v>
      </c>
      <c r="O17" s="79"/>
      <c r="P17" s="79"/>
      <c r="Q17" s="79"/>
      <c r="R17" s="79"/>
      <c r="S17" s="79"/>
      <c r="T17" s="79"/>
      <c r="U17" s="79"/>
      <c r="V17" s="79"/>
      <c r="W17" s="79"/>
      <c r="X17" s="80"/>
      <c r="Y17" s="79"/>
      <c r="Z17" s="79">
        <v>1</v>
      </c>
      <c r="AA17" s="79"/>
      <c r="AB17" s="79"/>
      <c r="AC17" s="79"/>
      <c r="AD17" s="79"/>
      <c r="AE17" s="79"/>
      <c r="AF17" s="79"/>
      <c r="AG17" s="79"/>
      <c r="AH17" s="80">
        <v>1</v>
      </c>
      <c r="AI17" s="79"/>
      <c r="AJ17" s="79"/>
      <c r="AK17" s="79"/>
      <c r="AL17" s="79"/>
      <c r="AM17" s="79"/>
      <c r="AN17" s="79"/>
      <c r="AO17" s="79"/>
      <c r="AP17" s="79"/>
      <c r="AQ17" s="79"/>
      <c r="AR17" s="80"/>
      <c r="AS17" s="79"/>
      <c r="AT17" s="79"/>
      <c r="AU17" s="79"/>
      <c r="AV17" s="79"/>
      <c r="AW17" s="79"/>
      <c r="AX17" s="79"/>
      <c r="AY17" s="79"/>
      <c r="AZ17" s="79"/>
      <c r="BA17" s="79"/>
      <c r="BB17" s="80"/>
      <c r="BC17" s="79"/>
      <c r="BD17" s="79"/>
      <c r="BE17" s="79"/>
      <c r="BF17" s="79"/>
      <c r="BG17" s="79"/>
      <c r="BH17" s="79"/>
      <c r="BI17" s="79"/>
      <c r="BJ17" s="79"/>
      <c r="BK17" s="79"/>
      <c r="BL17" s="80"/>
      <c r="BM17" s="79"/>
      <c r="BN17" s="79"/>
      <c r="BO17" s="79"/>
      <c r="BP17" s="79"/>
      <c r="BQ17" s="79"/>
      <c r="BR17" s="79"/>
      <c r="BS17" s="79"/>
      <c r="BT17" s="79"/>
      <c r="BU17" s="79"/>
      <c r="BV17" s="80"/>
      <c r="BW17" s="79"/>
      <c r="BX17" s="79"/>
      <c r="BY17" s="79"/>
      <c r="BZ17" s="79"/>
      <c r="CA17" s="79"/>
      <c r="CB17" s="79"/>
      <c r="CC17" s="79"/>
      <c r="CD17" s="79"/>
      <c r="CE17" s="79"/>
      <c r="CF17" s="81"/>
    </row>
    <row r="18" spans="2:84" s="1" customFormat="1">
      <c r="B18" s="30" t="s">
        <v>198</v>
      </c>
      <c r="C18" s="20" t="s">
        <v>93</v>
      </c>
      <c r="D18" s="19" t="s">
        <v>95</v>
      </c>
      <c r="E18" s="76">
        <f t="shared" si="0"/>
        <v>1</v>
      </c>
      <c r="F18" s="77">
        <f t="shared" si="7"/>
        <v>2</v>
      </c>
      <c r="G18" s="78">
        <f t="shared" si="8"/>
        <v>1</v>
      </c>
      <c r="H18" s="78">
        <f t="shared" si="9"/>
        <v>0</v>
      </c>
      <c r="I18" s="78">
        <f t="shared" si="10"/>
        <v>0</v>
      </c>
      <c r="J18" s="78">
        <f t="shared" si="11"/>
        <v>0</v>
      </c>
      <c r="K18" s="78">
        <f t="shared" si="12"/>
        <v>0</v>
      </c>
      <c r="L18" s="78">
        <f t="shared" si="13"/>
        <v>0</v>
      </c>
      <c r="M18" s="78">
        <f t="shared" si="14"/>
        <v>0</v>
      </c>
      <c r="N18" s="78">
        <f t="shared" si="15"/>
        <v>1</v>
      </c>
      <c r="O18" s="79"/>
      <c r="P18" s="79"/>
      <c r="Q18" s="79"/>
      <c r="R18" s="79"/>
      <c r="S18" s="79"/>
      <c r="T18" s="79"/>
      <c r="U18" s="79"/>
      <c r="V18" s="79"/>
      <c r="W18" s="79"/>
      <c r="X18" s="80"/>
      <c r="Y18" s="79"/>
      <c r="Z18" s="79"/>
      <c r="AA18" s="79"/>
      <c r="AB18" s="79"/>
      <c r="AC18" s="79"/>
      <c r="AD18" s="79"/>
      <c r="AE18" s="79"/>
      <c r="AF18" s="79"/>
      <c r="AG18" s="79"/>
      <c r="AH18" s="80"/>
      <c r="AI18" s="79"/>
      <c r="AJ18" s="79"/>
      <c r="AK18" s="79"/>
      <c r="AL18" s="79"/>
      <c r="AM18" s="79"/>
      <c r="AN18" s="79"/>
      <c r="AO18" s="79"/>
      <c r="AP18" s="79"/>
      <c r="AQ18" s="79"/>
      <c r="AR18" s="80"/>
      <c r="AS18" s="79"/>
      <c r="AT18" s="79"/>
      <c r="AU18" s="79"/>
      <c r="AV18" s="79"/>
      <c r="AW18" s="79"/>
      <c r="AX18" s="79"/>
      <c r="AY18" s="79"/>
      <c r="AZ18" s="79"/>
      <c r="BA18" s="79"/>
      <c r="BB18" s="80"/>
      <c r="BC18" s="79"/>
      <c r="BD18" s="79">
        <v>1</v>
      </c>
      <c r="BE18" s="79"/>
      <c r="BF18" s="79"/>
      <c r="BG18" s="79"/>
      <c r="BH18" s="79"/>
      <c r="BI18" s="79"/>
      <c r="BJ18" s="79"/>
      <c r="BK18" s="79">
        <v>1</v>
      </c>
      <c r="BL18" s="80">
        <v>1</v>
      </c>
      <c r="BM18" s="79"/>
      <c r="BN18" s="79"/>
      <c r="BO18" s="79"/>
      <c r="BP18" s="79"/>
      <c r="BQ18" s="79"/>
      <c r="BR18" s="79"/>
      <c r="BS18" s="79"/>
      <c r="BT18" s="79"/>
      <c r="BU18" s="79"/>
      <c r="BV18" s="80"/>
      <c r="BW18" s="79"/>
      <c r="BX18" s="79"/>
      <c r="BY18" s="79"/>
      <c r="BZ18" s="79"/>
      <c r="CA18" s="79"/>
      <c r="CB18" s="79"/>
      <c r="CC18" s="79"/>
      <c r="CD18" s="79"/>
      <c r="CE18" s="79"/>
      <c r="CF18" s="81"/>
    </row>
    <row r="19" spans="2:84" s="1" customFormat="1">
      <c r="B19" s="30" t="s">
        <v>199</v>
      </c>
      <c r="C19" s="20" t="s">
        <v>117</v>
      </c>
      <c r="D19" s="68" t="s">
        <v>96</v>
      </c>
      <c r="E19" s="76">
        <f t="shared" si="0"/>
        <v>8</v>
      </c>
      <c r="F19" s="77">
        <f t="shared" si="7"/>
        <v>5</v>
      </c>
      <c r="G19" s="78">
        <f t="shared" si="8"/>
        <v>3</v>
      </c>
      <c r="H19" s="78">
        <f t="shared" si="9"/>
        <v>1</v>
      </c>
      <c r="I19" s="78">
        <f t="shared" si="10"/>
        <v>1</v>
      </c>
      <c r="J19" s="78">
        <f t="shared" si="11"/>
        <v>0</v>
      </c>
      <c r="K19" s="78">
        <f t="shared" si="12"/>
        <v>0</v>
      </c>
      <c r="L19" s="78">
        <f t="shared" si="13"/>
        <v>0</v>
      </c>
      <c r="M19" s="78">
        <f t="shared" si="14"/>
        <v>0</v>
      </c>
      <c r="N19" s="78">
        <f t="shared" si="15"/>
        <v>0</v>
      </c>
      <c r="O19" s="82"/>
      <c r="P19" s="82"/>
      <c r="Q19" s="82"/>
      <c r="R19" s="82"/>
      <c r="S19" s="82"/>
      <c r="T19" s="82"/>
      <c r="U19" s="82"/>
      <c r="V19" s="82"/>
      <c r="W19" s="82"/>
      <c r="X19" s="83"/>
      <c r="Y19" s="82"/>
      <c r="Z19" s="82"/>
      <c r="AA19" s="82"/>
      <c r="AB19" s="82"/>
      <c r="AC19" s="82"/>
      <c r="AD19" s="82"/>
      <c r="AE19" s="82"/>
      <c r="AF19" s="82"/>
      <c r="AG19" s="82"/>
      <c r="AH19" s="83"/>
      <c r="AI19" s="82"/>
      <c r="AJ19" s="82">
        <v>2</v>
      </c>
      <c r="AK19" s="82">
        <v>1</v>
      </c>
      <c r="AL19" s="82"/>
      <c r="AM19" s="82"/>
      <c r="AN19" s="82"/>
      <c r="AO19" s="82"/>
      <c r="AP19" s="82"/>
      <c r="AQ19" s="82"/>
      <c r="AR19" s="83">
        <v>4</v>
      </c>
      <c r="AS19" s="82"/>
      <c r="AT19" s="82">
        <v>1</v>
      </c>
      <c r="AU19" s="82"/>
      <c r="AV19" s="82">
        <v>1</v>
      </c>
      <c r="AW19" s="82"/>
      <c r="AX19" s="82"/>
      <c r="AY19" s="82"/>
      <c r="AZ19" s="82"/>
      <c r="BA19" s="82"/>
      <c r="BB19" s="83">
        <v>4</v>
      </c>
      <c r="BC19" s="82"/>
      <c r="BD19" s="82"/>
      <c r="BE19" s="82"/>
      <c r="BF19" s="82"/>
      <c r="BG19" s="82"/>
      <c r="BH19" s="82"/>
      <c r="BI19" s="82"/>
      <c r="BJ19" s="82"/>
      <c r="BK19" s="82"/>
      <c r="BL19" s="83"/>
      <c r="BM19" s="82"/>
      <c r="BN19" s="82"/>
      <c r="BO19" s="82"/>
      <c r="BP19" s="82"/>
      <c r="BQ19" s="82"/>
      <c r="BR19" s="82"/>
      <c r="BS19" s="82"/>
      <c r="BT19" s="82"/>
      <c r="BU19" s="82"/>
      <c r="BV19" s="83"/>
      <c r="BW19" s="82"/>
      <c r="BX19" s="82"/>
      <c r="BY19" s="82"/>
      <c r="BZ19" s="82"/>
      <c r="CA19" s="82"/>
      <c r="CB19" s="82"/>
      <c r="CC19" s="82"/>
      <c r="CD19" s="82"/>
      <c r="CE19" s="82"/>
      <c r="CF19" s="84"/>
    </row>
    <row r="20" spans="2:84" s="1" customFormat="1">
      <c r="B20" s="30" t="s">
        <v>200</v>
      </c>
      <c r="C20" s="67" t="s">
        <v>92</v>
      </c>
      <c r="D20" s="70" t="s">
        <v>97</v>
      </c>
      <c r="E20" s="76">
        <f t="shared" si="0"/>
        <v>2</v>
      </c>
      <c r="F20" s="77">
        <f t="shared" si="7"/>
        <v>2</v>
      </c>
      <c r="G20" s="78">
        <f t="shared" si="8"/>
        <v>1</v>
      </c>
      <c r="H20" s="78">
        <f t="shared" si="9"/>
        <v>1</v>
      </c>
      <c r="I20" s="78">
        <f t="shared" si="10"/>
        <v>0</v>
      </c>
      <c r="J20" s="78">
        <f t="shared" si="11"/>
        <v>0</v>
      </c>
      <c r="K20" s="78">
        <f t="shared" si="12"/>
        <v>0</v>
      </c>
      <c r="L20" s="78">
        <f t="shared" si="13"/>
        <v>0</v>
      </c>
      <c r="M20" s="78">
        <f t="shared" si="14"/>
        <v>0</v>
      </c>
      <c r="N20" s="78">
        <f t="shared" si="15"/>
        <v>0</v>
      </c>
      <c r="O20" s="85"/>
      <c r="P20" s="85"/>
      <c r="Q20" s="85"/>
      <c r="R20" s="85"/>
      <c r="S20" s="85"/>
      <c r="T20" s="85"/>
      <c r="U20" s="85"/>
      <c r="V20" s="85"/>
      <c r="W20" s="85"/>
      <c r="X20" s="86"/>
      <c r="Y20" s="85"/>
      <c r="Z20" s="85"/>
      <c r="AA20" s="85"/>
      <c r="AB20" s="85"/>
      <c r="AC20" s="85"/>
      <c r="AD20" s="85"/>
      <c r="AE20" s="85"/>
      <c r="AF20" s="85"/>
      <c r="AG20" s="85"/>
      <c r="AH20" s="86"/>
      <c r="AI20" s="85"/>
      <c r="AJ20" s="85"/>
      <c r="AK20" s="85"/>
      <c r="AL20" s="85"/>
      <c r="AM20" s="85"/>
      <c r="AN20" s="85"/>
      <c r="AO20" s="85"/>
      <c r="AP20" s="85"/>
      <c r="AQ20" s="85"/>
      <c r="AR20" s="86"/>
      <c r="AS20" s="85"/>
      <c r="AT20" s="85"/>
      <c r="AU20" s="85"/>
      <c r="AV20" s="85"/>
      <c r="AW20" s="85"/>
      <c r="AX20" s="85"/>
      <c r="AY20" s="85"/>
      <c r="AZ20" s="85"/>
      <c r="BA20" s="85"/>
      <c r="BB20" s="86"/>
      <c r="BC20" s="85"/>
      <c r="BD20" s="85">
        <v>1</v>
      </c>
      <c r="BE20" s="85">
        <v>1</v>
      </c>
      <c r="BF20" s="85"/>
      <c r="BG20" s="85"/>
      <c r="BH20" s="85"/>
      <c r="BI20" s="85"/>
      <c r="BJ20" s="85"/>
      <c r="BK20" s="85"/>
      <c r="BL20" s="86">
        <v>2</v>
      </c>
      <c r="BM20" s="85"/>
      <c r="BN20" s="85"/>
      <c r="BO20" s="85"/>
      <c r="BP20" s="85"/>
      <c r="BQ20" s="85"/>
      <c r="BR20" s="85"/>
      <c r="BS20" s="85"/>
      <c r="BT20" s="85"/>
      <c r="BU20" s="85"/>
      <c r="BV20" s="86"/>
      <c r="BW20" s="85"/>
      <c r="BX20" s="85"/>
      <c r="BY20" s="85"/>
      <c r="BZ20" s="85"/>
      <c r="CA20" s="85"/>
      <c r="CB20" s="85"/>
      <c r="CC20" s="85"/>
      <c r="CD20" s="85"/>
      <c r="CE20" s="85"/>
      <c r="CF20" s="86"/>
    </row>
    <row r="21" spans="2:84" s="1" customFormat="1">
      <c r="B21" s="53" t="s">
        <v>29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9"/>
    </row>
    <row r="22" spans="2:84" s="1" customFormat="1" ht="26">
      <c r="B22" s="30" t="s">
        <v>201</v>
      </c>
      <c r="C22" s="59" t="s">
        <v>84</v>
      </c>
      <c r="D22" s="21" t="s">
        <v>98</v>
      </c>
      <c r="E22" s="76">
        <f>X22+AH22+AR22+BB22+BL22+BV22+CF22</f>
        <v>2</v>
      </c>
      <c r="F22" s="77">
        <f t="shared" ref="F22:F42" si="16">SUM(G22:N22)</f>
        <v>2</v>
      </c>
      <c r="G22" s="78">
        <f t="shared" ref="G22:K27" si="17">SUM(P22,Z22,AJ22,AT22,BD22,BN22,BX22)</f>
        <v>0</v>
      </c>
      <c r="H22" s="78">
        <f t="shared" si="17"/>
        <v>2</v>
      </c>
      <c r="I22" s="78">
        <f t="shared" si="17"/>
        <v>0</v>
      </c>
      <c r="J22" s="78">
        <f t="shared" si="17"/>
        <v>0</v>
      </c>
      <c r="K22" s="78">
        <f t="shared" si="17"/>
        <v>0</v>
      </c>
      <c r="L22" s="78">
        <f t="shared" ref="L22:L27" si="18">SUM(U22,AE22,AO22,AY22,BI22,BS22,CC22)</f>
        <v>0</v>
      </c>
      <c r="M22" s="78">
        <f t="shared" ref="M22:M27" si="19">SUM(V22,AF22,AP22,AZ22,BJ22,BT22,CD22)</f>
        <v>0</v>
      </c>
      <c r="N22" s="78">
        <f t="shared" ref="N22:N27" si="20">SUM(W22,AG22,AQ22,BA22,BK22,BU22,CE22)</f>
        <v>0</v>
      </c>
      <c r="O22" s="79"/>
      <c r="P22" s="79"/>
      <c r="Q22" s="79">
        <v>2</v>
      </c>
      <c r="R22" s="79"/>
      <c r="S22" s="79"/>
      <c r="T22" s="79"/>
      <c r="U22" s="79"/>
      <c r="V22" s="79"/>
      <c r="W22" s="79"/>
      <c r="X22" s="80">
        <v>2</v>
      </c>
      <c r="Y22" s="79"/>
      <c r="Z22" s="79"/>
      <c r="AA22" s="79"/>
      <c r="AB22" s="79"/>
      <c r="AC22" s="79"/>
      <c r="AD22" s="79"/>
      <c r="AE22" s="79"/>
      <c r="AF22" s="79"/>
      <c r="AG22" s="79"/>
      <c r="AH22" s="80"/>
      <c r="AI22" s="79"/>
      <c r="AJ22" s="79"/>
      <c r="AK22" s="79"/>
      <c r="AL22" s="79"/>
      <c r="AM22" s="79"/>
      <c r="AN22" s="79"/>
      <c r="AO22" s="79"/>
      <c r="AP22" s="79"/>
      <c r="AQ22" s="79"/>
      <c r="AR22" s="80"/>
      <c r="AS22" s="79"/>
      <c r="AT22" s="79"/>
      <c r="AU22" s="79"/>
      <c r="AV22" s="79"/>
      <c r="AW22" s="79"/>
      <c r="AX22" s="79"/>
      <c r="AY22" s="79"/>
      <c r="AZ22" s="79"/>
      <c r="BA22" s="79"/>
      <c r="BB22" s="80"/>
      <c r="BC22" s="79"/>
      <c r="BD22" s="79"/>
      <c r="BE22" s="79"/>
      <c r="BF22" s="79"/>
      <c r="BG22" s="79"/>
      <c r="BH22" s="79"/>
      <c r="BI22" s="79"/>
      <c r="BJ22" s="79"/>
      <c r="BK22" s="79"/>
      <c r="BL22" s="80"/>
      <c r="BM22" s="79"/>
      <c r="BN22" s="79"/>
      <c r="BO22" s="79"/>
      <c r="BP22" s="79"/>
      <c r="BQ22" s="79"/>
      <c r="BR22" s="79"/>
      <c r="BS22" s="79"/>
      <c r="BT22" s="79"/>
      <c r="BU22" s="79"/>
      <c r="BV22" s="80"/>
      <c r="BW22" s="79"/>
      <c r="BX22" s="79"/>
      <c r="BY22" s="79"/>
      <c r="BZ22" s="79"/>
      <c r="CA22" s="79"/>
      <c r="CB22" s="79"/>
      <c r="CC22" s="79"/>
      <c r="CD22" s="79"/>
      <c r="CE22" s="79"/>
      <c r="CF22" s="81"/>
    </row>
    <row r="23" spans="2:84" s="1" customFormat="1">
      <c r="B23" s="30" t="s">
        <v>202</v>
      </c>
      <c r="C23" s="18" t="s">
        <v>85</v>
      </c>
      <c r="D23" s="21" t="s">
        <v>98</v>
      </c>
      <c r="E23" s="76">
        <f t="shared" ref="E23:E24" si="21">X23+AH23+AR23+BB23+BL23+BV23+CF23</f>
        <v>8</v>
      </c>
      <c r="F23" s="77">
        <f t="shared" si="16"/>
        <v>8</v>
      </c>
      <c r="G23" s="78">
        <f t="shared" si="17"/>
        <v>4</v>
      </c>
      <c r="H23" s="78">
        <f t="shared" si="17"/>
        <v>4</v>
      </c>
      <c r="I23" s="78">
        <f t="shared" si="17"/>
        <v>0</v>
      </c>
      <c r="J23" s="78">
        <f t="shared" si="17"/>
        <v>0</v>
      </c>
      <c r="K23" s="78">
        <f t="shared" si="17"/>
        <v>0</v>
      </c>
      <c r="L23" s="78">
        <f t="shared" si="18"/>
        <v>0</v>
      </c>
      <c r="M23" s="78">
        <f t="shared" si="19"/>
        <v>0</v>
      </c>
      <c r="N23" s="78">
        <f t="shared" si="20"/>
        <v>0</v>
      </c>
      <c r="O23" s="79"/>
      <c r="P23" s="79">
        <v>2</v>
      </c>
      <c r="Q23" s="79">
        <v>2</v>
      </c>
      <c r="R23" s="79"/>
      <c r="S23" s="79"/>
      <c r="T23" s="79"/>
      <c r="U23" s="79"/>
      <c r="V23" s="79"/>
      <c r="W23" s="79"/>
      <c r="X23" s="80">
        <v>4</v>
      </c>
      <c r="Y23" s="79" t="s">
        <v>27</v>
      </c>
      <c r="Z23" s="79">
        <v>2</v>
      </c>
      <c r="AA23" s="79">
        <v>2</v>
      </c>
      <c r="AB23" s="79"/>
      <c r="AC23" s="79"/>
      <c r="AD23" s="79"/>
      <c r="AE23" s="79"/>
      <c r="AF23" s="79"/>
      <c r="AG23" s="79"/>
      <c r="AH23" s="80">
        <v>4</v>
      </c>
      <c r="AI23" s="79"/>
      <c r="AJ23" s="79"/>
      <c r="AK23" s="79"/>
      <c r="AL23" s="79"/>
      <c r="AM23" s="79"/>
      <c r="AN23" s="79"/>
      <c r="AO23" s="79"/>
      <c r="AP23" s="79"/>
      <c r="AQ23" s="79"/>
      <c r="AR23" s="80"/>
      <c r="AS23" s="79"/>
      <c r="AT23" s="79"/>
      <c r="AU23" s="79"/>
      <c r="AV23" s="79"/>
      <c r="AW23" s="79"/>
      <c r="AX23" s="79"/>
      <c r="AY23" s="79"/>
      <c r="AZ23" s="79"/>
      <c r="BA23" s="79"/>
      <c r="BB23" s="80"/>
      <c r="BC23" s="79"/>
      <c r="BD23" s="79"/>
      <c r="BE23" s="79"/>
      <c r="BF23" s="79"/>
      <c r="BG23" s="79"/>
      <c r="BH23" s="79"/>
      <c r="BI23" s="79"/>
      <c r="BJ23" s="79"/>
      <c r="BK23" s="79"/>
      <c r="BL23" s="80"/>
      <c r="BM23" s="79"/>
      <c r="BN23" s="79"/>
      <c r="BO23" s="79"/>
      <c r="BP23" s="79"/>
      <c r="BQ23" s="79"/>
      <c r="BR23" s="79"/>
      <c r="BS23" s="79"/>
      <c r="BT23" s="79"/>
      <c r="BU23" s="79"/>
      <c r="BV23" s="80"/>
      <c r="BW23" s="79"/>
      <c r="BX23" s="79"/>
      <c r="BY23" s="79"/>
      <c r="BZ23" s="79"/>
      <c r="CA23" s="79"/>
      <c r="CB23" s="79"/>
      <c r="CC23" s="79"/>
      <c r="CD23" s="79"/>
      <c r="CE23" s="79"/>
      <c r="CF23" s="81"/>
    </row>
    <row r="24" spans="2:84" s="1" customFormat="1">
      <c r="B24" s="30" t="s">
        <v>203</v>
      </c>
      <c r="C24" s="20" t="s">
        <v>86</v>
      </c>
      <c r="D24" s="21" t="s">
        <v>96</v>
      </c>
      <c r="E24" s="76">
        <f t="shared" si="21"/>
        <v>4</v>
      </c>
      <c r="F24" s="77">
        <f t="shared" si="16"/>
        <v>3</v>
      </c>
      <c r="G24" s="78">
        <f t="shared" si="17"/>
        <v>1</v>
      </c>
      <c r="H24" s="78">
        <f t="shared" si="17"/>
        <v>1</v>
      </c>
      <c r="I24" s="78">
        <f t="shared" si="17"/>
        <v>1</v>
      </c>
      <c r="J24" s="78">
        <f t="shared" si="17"/>
        <v>0</v>
      </c>
      <c r="K24" s="78">
        <f t="shared" si="17"/>
        <v>0</v>
      </c>
      <c r="L24" s="78">
        <f t="shared" si="18"/>
        <v>0</v>
      </c>
      <c r="M24" s="78">
        <f t="shared" si="19"/>
        <v>0</v>
      </c>
      <c r="N24" s="78">
        <f t="shared" si="20"/>
        <v>0</v>
      </c>
      <c r="O24" s="79"/>
      <c r="P24" s="79"/>
      <c r="Q24" s="79"/>
      <c r="R24" s="79"/>
      <c r="S24" s="79"/>
      <c r="T24" s="79"/>
      <c r="U24" s="79"/>
      <c r="V24" s="79"/>
      <c r="W24" s="79"/>
      <c r="X24" s="80"/>
      <c r="Y24" s="79"/>
      <c r="Z24" s="79"/>
      <c r="AA24" s="79"/>
      <c r="AB24" s="79"/>
      <c r="AC24" s="79"/>
      <c r="AD24" s="79"/>
      <c r="AE24" s="79"/>
      <c r="AF24" s="79"/>
      <c r="AG24" s="79"/>
      <c r="AH24" s="80"/>
      <c r="AI24" s="79" t="s">
        <v>27</v>
      </c>
      <c r="AJ24" s="79">
        <v>1</v>
      </c>
      <c r="AK24" s="79">
        <v>1</v>
      </c>
      <c r="AL24" s="79">
        <v>1</v>
      </c>
      <c r="AM24" s="79"/>
      <c r="AN24" s="79"/>
      <c r="AO24" s="79"/>
      <c r="AP24" s="79"/>
      <c r="AQ24" s="79"/>
      <c r="AR24" s="80">
        <v>4</v>
      </c>
      <c r="AS24" s="79"/>
      <c r="AT24" s="79"/>
      <c r="AU24" s="79"/>
      <c r="AV24" s="79"/>
      <c r="AW24" s="79"/>
      <c r="AX24" s="79"/>
      <c r="AY24" s="79"/>
      <c r="AZ24" s="79"/>
      <c r="BA24" s="79"/>
      <c r="BB24" s="80"/>
      <c r="BC24" s="79"/>
      <c r="BD24" s="79"/>
      <c r="BE24" s="79"/>
      <c r="BF24" s="79"/>
      <c r="BG24" s="79"/>
      <c r="BH24" s="79"/>
      <c r="BI24" s="79"/>
      <c r="BJ24" s="79"/>
      <c r="BK24" s="79"/>
      <c r="BL24" s="80"/>
      <c r="BM24" s="79"/>
      <c r="BN24" s="79"/>
      <c r="BO24" s="79"/>
      <c r="BP24" s="79"/>
      <c r="BQ24" s="79"/>
      <c r="BR24" s="79"/>
      <c r="BS24" s="79"/>
      <c r="BT24" s="79"/>
      <c r="BU24" s="79"/>
      <c r="BV24" s="80"/>
      <c r="BW24" s="79"/>
      <c r="BX24" s="79"/>
      <c r="BY24" s="79"/>
      <c r="BZ24" s="79"/>
      <c r="CA24" s="79"/>
      <c r="CB24" s="79"/>
      <c r="CC24" s="79"/>
      <c r="CD24" s="79"/>
      <c r="CE24" s="79"/>
      <c r="CF24" s="81"/>
    </row>
    <row r="25" spans="2:84" s="1" customFormat="1" ht="26">
      <c r="B25" s="30" t="s">
        <v>204</v>
      </c>
      <c r="C25" s="60" t="s">
        <v>87</v>
      </c>
      <c r="D25" s="21" t="s">
        <v>99</v>
      </c>
      <c r="E25" s="76">
        <f>X25+AH25+AR25+BB25+BL25+BV25+CF25</f>
        <v>2</v>
      </c>
      <c r="F25" s="77">
        <f t="shared" si="16"/>
        <v>2</v>
      </c>
      <c r="G25" s="78">
        <f t="shared" si="17"/>
        <v>0</v>
      </c>
      <c r="H25" s="78">
        <f t="shared" si="17"/>
        <v>2</v>
      </c>
      <c r="I25" s="78">
        <f t="shared" si="17"/>
        <v>0</v>
      </c>
      <c r="J25" s="78">
        <f t="shared" si="17"/>
        <v>0</v>
      </c>
      <c r="K25" s="78">
        <f t="shared" si="17"/>
        <v>0</v>
      </c>
      <c r="L25" s="78">
        <f t="shared" si="18"/>
        <v>0</v>
      </c>
      <c r="M25" s="78">
        <f t="shared" si="19"/>
        <v>0</v>
      </c>
      <c r="N25" s="78">
        <f t="shared" si="20"/>
        <v>0</v>
      </c>
      <c r="O25" s="79"/>
      <c r="P25" s="79"/>
      <c r="Q25" s="79">
        <v>2</v>
      </c>
      <c r="R25" s="79"/>
      <c r="S25" s="79"/>
      <c r="T25" s="79"/>
      <c r="U25" s="79"/>
      <c r="V25" s="79"/>
      <c r="W25" s="79"/>
      <c r="X25" s="80">
        <v>2</v>
      </c>
      <c r="Y25" s="79"/>
      <c r="Z25" s="79"/>
      <c r="AA25" s="79"/>
      <c r="AB25" s="79"/>
      <c r="AC25" s="79"/>
      <c r="AD25" s="79"/>
      <c r="AE25" s="79"/>
      <c r="AF25" s="79"/>
      <c r="AG25" s="79"/>
      <c r="AH25" s="80"/>
      <c r="AI25" s="79"/>
      <c r="AJ25" s="79"/>
      <c r="AK25" s="79"/>
      <c r="AL25" s="79"/>
      <c r="AM25" s="79"/>
      <c r="AN25" s="79"/>
      <c r="AO25" s="79"/>
      <c r="AP25" s="79"/>
      <c r="AQ25" s="79"/>
      <c r="AR25" s="80"/>
      <c r="AS25" s="79"/>
      <c r="AT25" s="79"/>
      <c r="AU25" s="79"/>
      <c r="AV25" s="79"/>
      <c r="AW25" s="79"/>
      <c r="AX25" s="79"/>
      <c r="AY25" s="79"/>
      <c r="AZ25" s="79"/>
      <c r="BA25" s="79"/>
      <c r="BB25" s="80"/>
      <c r="BC25" s="79"/>
      <c r="BD25" s="79"/>
      <c r="BE25" s="79"/>
      <c r="BF25" s="79"/>
      <c r="BG25" s="79"/>
      <c r="BH25" s="79"/>
      <c r="BI25" s="79"/>
      <c r="BJ25" s="79"/>
      <c r="BK25" s="79"/>
      <c r="BL25" s="80"/>
      <c r="BM25" s="79"/>
      <c r="BN25" s="79"/>
      <c r="BO25" s="79"/>
      <c r="BP25" s="79"/>
      <c r="BQ25" s="79"/>
      <c r="BR25" s="79"/>
      <c r="BS25" s="79"/>
      <c r="BT25" s="79"/>
      <c r="BU25" s="79"/>
      <c r="BV25" s="80"/>
      <c r="BW25" s="79"/>
      <c r="BX25" s="79"/>
      <c r="BY25" s="79"/>
      <c r="BZ25" s="79"/>
      <c r="CA25" s="79"/>
      <c r="CB25" s="79"/>
      <c r="CC25" s="79"/>
      <c r="CD25" s="79"/>
      <c r="CE25" s="79"/>
      <c r="CF25" s="81"/>
    </row>
    <row r="26" spans="2:84" s="1" customFormat="1">
      <c r="B26" s="30" t="s">
        <v>205</v>
      </c>
      <c r="C26" s="20" t="s">
        <v>88</v>
      </c>
      <c r="D26" s="21" t="s">
        <v>99</v>
      </c>
      <c r="E26" s="76">
        <f>X26+AH26+AR26+BB26+BL26+BV26+CF26</f>
        <v>6</v>
      </c>
      <c r="F26" s="77">
        <f t="shared" si="16"/>
        <v>3</v>
      </c>
      <c r="G26" s="78">
        <f t="shared" si="17"/>
        <v>1</v>
      </c>
      <c r="H26" s="78">
        <f t="shared" si="17"/>
        <v>2</v>
      </c>
      <c r="I26" s="78">
        <f t="shared" si="17"/>
        <v>0</v>
      </c>
      <c r="J26" s="78">
        <f t="shared" si="17"/>
        <v>0</v>
      </c>
      <c r="K26" s="78">
        <f t="shared" si="17"/>
        <v>0</v>
      </c>
      <c r="L26" s="78">
        <f t="shared" si="18"/>
        <v>0</v>
      </c>
      <c r="M26" s="78">
        <f t="shared" si="19"/>
        <v>0</v>
      </c>
      <c r="N26" s="78">
        <f t="shared" si="20"/>
        <v>0</v>
      </c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79" t="s">
        <v>27</v>
      </c>
      <c r="Z26" s="79">
        <v>1</v>
      </c>
      <c r="AA26" s="79">
        <v>2</v>
      </c>
      <c r="AB26" s="79"/>
      <c r="AC26" s="79"/>
      <c r="AD26" s="79"/>
      <c r="AE26" s="79"/>
      <c r="AF26" s="79"/>
      <c r="AG26" s="79"/>
      <c r="AH26" s="80">
        <v>6</v>
      </c>
      <c r="AI26" s="79"/>
      <c r="AJ26" s="79"/>
      <c r="AK26" s="79"/>
      <c r="AL26" s="79"/>
      <c r="AM26" s="79"/>
      <c r="AN26" s="79"/>
      <c r="AO26" s="79"/>
      <c r="AP26" s="79"/>
      <c r="AQ26" s="79"/>
      <c r="AR26" s="80"/>
      <c r="AS26" s="79"/>
      <c r="AT26" s="79"/>
      <c r="AU26" s="79"/>
      <c r="AV26" s="79"/>
      <c r="AW26" s="79"/>
      <c r="AX26" s="79"/>
      <c r="AY26" s="79"/>
      <c r="AZ26" s="79"/>
      <c r="BA26" s="79"/>
      <c r="BB26" s="80"/>
      <c r="BC26" s="79"/>
      <c r="BD26" s="79"/>
      <c r="BE26" s="79"/>
      <c r="BF26" s="79"/>
      <c r="BG26" s="79"/>
      <c r="BH26" s="79"/>
      <c r="BI26" s="79"/>
      <c r="BJ26" s="79"/>
      <c r="BK26" s="79"/>
      <c r="BL26" s="80"/>
      <c r="BM26" s="79"/>
      <c r="BN26" s="79"/>
      <c r="BO26" s="79"/>
      <c r="BP26" s="79"/>
      <c r="BQ26" s="79"/>
      <c r="BR26" s="79"/>
      <c r="BS26" s="79"/>
      <c r="BT26" s="79"/>
      <c r="BU26" s="79"/>
      <c r="BV26" s="80"/>
      <c r="BW26" s="79"/>
      <c r="BX26" s="79"/>
      <c r="BY26" s="79"/>
      <c r="BZ26" s="79"/>
      <c r="CA26" s="79"/>
      <c r="CB26" s="79"/>
      <c r="CC26" s="79"/>
      <c r="CD26" s="79"/>
      <c r="CE26" s="79"/>
      <c r="CF26" s="81"/>
    </row>
    <row r="27" spans="2:84" s="1" customFormat="1">
      <c r="B27" s="30" t="s">
        <v>206</v>
      </c>
      <c r="C27" s="60" t="s">
        <v>89</v>
      </c>
      <c r="D27" s="21" t="s">
        <v>95</v>
      </c>
      <c r="E27" s="76">
        <f>X27+AH27+AR27+BB27+BL27+BV27+CF27</f>
        <v>2</v>
      </c>
      <c r="F27" s="77">
        <f t="shared" si="16"/>
        <v>3</v>
      </c>
      <c r="G27" s="78">
        <f t="shared" si="17"/>
        <v>1</v>
      </c>
      <c r="H27" s="78">
        <f t="shared" si="17"/>
        <v>0</v>
      </c>
      <c r="I27" s="78">
        <f t="shared" si="17"/>
        <v>2</v>
      </c>
      <c r="J27" s="78">
        <f t="shared" si="17"/>
        <v>0</v>
      </c>
      <c r="K27" s="78">
        <f t="shared" si="17"/>
        <v>0</v>
      </c>
      <c r="L27" s="78">
        <f t="shared" si="18"/>
        <v>0</v>
      </c>
      <c r="M27" s="78">
        <f t="shared" si="19"/>
        <v>0</v>
      </c>
      <c r="N27" s="78">
        <f t="shared" si="20"/>
        <v>0</v>
      </c>
      <c r="O27" s="79"/>
      <c r="P27" s="79"/>
      <c r="Q27" s="79"/>
      <c r="R27" s="79"/>
      <c r="S27" s="79"/>
      <c r="T27" s="79"/>
      <c r="U27" s="79"/>
      <c r="V27" s="79"/>
      <c r="W27" s="79"/>
      <c r="X27" s="80"/>
      <c r="Y27" s="79"/>
      <c r="Z27" s="79">
        <v>1</v>
      </c>
      <c r="AA27" s="79"/>
      <c r="AB27" s="79">
        <v>2</v>
      </c>
      <c r="AC27" s="79"/>
      <c r="AD27" s="79"/>
      <c r="AE27" s="79"/>
      <c r="AF27" s="79"/>
      <c r="AG27" s="79"/>
      <c r="AH27" s="80">
        <v>2</v>
      </c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79"/>
      <c r="AT27" s="79"/>
      <c r="AU27" s="79"/>
      <c r="AV27" s="79"/>
      <c r="AW27" s="79"/>
      <c r="AX27" s="79"/>
      <c r="AY27" s="79"/>
      <c r="AZ27" s="79"/>
      <c r="BA27" s="79"/>
      <c r="BB27" s="80"/>
      <c r="BC27" s="79"/>
      <c r="BD27" s="79"/>
      <c r="BE27" s="79"/>
      <c r="BF27" s="79"/>
      <c r="BG27" s="79"/>
      <c r="BH27" s="79"/>
      <c r="BI27" s="79"/>
      <c r="BJ27" s="79"/>
      <c r="BK27" s="79"/>
      <c r="BL27" s="80"/>
      <c r="BM27" s="79"/>
      <c r="BN27" s="79"/>
      <c r="BO27" s="79"/>
      <c r="BP27" s="79"/>
      <c r="BQ27" s="79"/>
      <c r="BR27" s="79"/>
      <c r="BS27" s="79"/>
      <c r="BT27" s="79"/>
      <c r="BU27" s="79"/>
      <c r="BV27" s="80"/>
      <c r="BW27" s="79"/>
      <c r="BX27" s="79"/>
      <c r="BY27" s="79"/>
      <c r="BZ27" s="79"/>
      <c r="CA27" s="79"/>
      <c r="CB27" s="79"/>
      <c r="CC27" s="79"/>
      <c r="CD27" s="79"/>
      <c r="CE27" s="79"/>
      <c r="CF27" s="81"/>
    </row>
    <row r="28" spans="2:84" s="1" customFormat="1">
      <c r="B28" s="53" t="s">
        <v>33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5"/>
    </row>
    <row r="29" spans="2:84" s="1" customFormat="1">
      <c r="B29" s="30" t="s">
        <v>207</v>
      </c>
      <c r="C29" s="43" t="s">
        <v>119</v>
      </c>
      <c r="D29" s="21" t="s">
        <v>96</v>
      </c>
      <c r="E29" s="76">
        <f t="shared" ref="E29:E54" si="22">X29+AH29+AR29+BB29+BL29+BV29+CF29</f>
        <v>8</v>
      </c>
      <c r="F29" s="77">
        <f t="shared" si="16"/>
        <v>5</v>
      </c>
      <c r="G29" s="78">
        <f t="shared" ref="G29:G42" si="23">SUM(P29,Z29,AJ29,AT29,BD29,BN29,BX29)</f>
        <v>1</v>
      </c>
      <c r="H29" s="78">
        <f t="shared" ref="H29:H42" si="24">SUM(Q29,AA29,AK29,AU29,BE29,BO29,BY29)</f>
        <v>0</v>
      </c>
      <c r="I29" s="78">
        <f t="shared" ref="I29:I42" si="25">SUM(R29,AB29,AL29,AV29,BF29,BP29,BZ29)</f>
        <v>4</v>
      </c>
      <c r="J29" s="78">
        <f t="shared" ref="J29:J42" si="26">SUM(S29,AC29,AM29,AW29,BG29,BQ29,CA29)</f>
        <v>0</v>
      </c>
      <c r="K29" s="78">
        <f t="shared" ref="K29:K42" si="27">SUM(T29,AD29,AN29,AX29,BH29,BR29,CB29)</f>
        <v>0</v>
      </c>
      <c r="L29" s="78">
        <f t="shared" ref="L29:L42" si="28">SUM(U29,AE29,AO29,AY29,BI29,BS29,CC29)</f>
        <v>0</v>
      </c>
      <c r="M29" s="78">
        <f t="shared" ref="M29:M42" si="29">SUM(V29,AF29,AP29,AZ29,BJ29,BT29,CD29)</f>
        <v>0</v>
      </c>
      <c r="N29" s="78">
        <f t="shared" ref="N29:N42" si="30">SUM(W29,AG29,AQ29,BA29,BK29,BU29,CE29)</f>
        <v>0</v>
      </c>
      <c r="O29" s="79" t="s">
        <v>27</v>
      </c>
      <c r="P29" s="79">
        <v>1</v>
      </c>
      <c r="Q29" s="79"/>
      <c r="R29" s="79">
        <v>2</v>
      </c>
      <c r="S29" s="79"/>
      <c r="T29" s="79"/>
      <c r="U29" s="79"/>
      <c r="V29" s="79"/>
      <c r="W29" s="79"/>
      <c r="X29" s="80">
        <v>5</v>
      </c>
      <c r="Y29" s="79" t="s">
        <v>27</v>
      </c>
      <c r="Z29" s="79"/>
      <c r="AA29" s="79"/>
      <c r="AB29" s="79">
        <v>2</v>
      </c>
      <c r="AC29" s="79"/>
      <c r="AD29" s="79"/>
      <c r="AE29" s="79"/>
      <c r="AF29" s="79"/>
      <c r="AG29" s="79"/>
      <c r="AH29" s="80">
        <v>3</v>
      </c>
      <c r="AI29" s="79"/>
      <c r="AJ29" s="79"/>
      <c r="AK29" s="79"/>
      <c r="AL29" s="79"/>
      <c r="AM29" s="79"/>
      <c r="AN29" s="79"/>
      <c r="AO29" s="79"/>
      <c r="AP29" s="79"/>
      <c r="AQ29" s="79"/>
      <c r="AR29" s="80"/>
      <c r="AS29" s="79"/>
      <c r="AT29" s="79"/>
      <c r="AU29" s="79"/>
      <c r="AV29" s="79"/>
      <c r="AW29" s="79"/>
      <c r="AX29" s="79"/>
      <c r="AY29" s="79"/>
      <c r="AZ29" s="79"/>
      <c r="BA29" s="79"/>
      <c r="BB29" s="80"/>
      <c r="BC29" s="79"/>
      <c r="BD29" s="79"/>
      <c r="BE29" s="79"/>
      <c r="BF29" s="79"/>
      <c r="BG29" s="79"/>
      <c r="BH29" s="79"/>
      <c r="BI29" s="79"/>
      <c r="BJ29" s="79"/>
      <c r="BK29" s="79"/>
      <c r="BL29" s="80"/>
      <c r="BM29" s="79"/>
      <c r="BN29" s="79"/>
      <c r="BO29" s="79"/>
      <c r="BP29" s="79"/>
      <c r="BQ29" s="79"/>
      <c r="BR29" s="79"/>
      <c r="BS29" s="79"/>
      <c r="BT29" s="79"/>
      <c r="BU29" s="79"/>
      <c r="BV29" s="80"/>
      <c r="BW29" s="79"/>
      <c r="BX29" s="79"/>
      <c r="BY29" s="79"/>
      <c r="BZ29" s="79"/>
      <c r="CA29" s="79"/>
      <c r="CB29" s="79"/>
      <c r="CC29" s="79"/>
      <c r="CD29" s="79"/>
      <c r="CE29" s="79"/>
      <c r="CF29" s="81"/>
    </row>
    <row r="30" spans="2:84" s="1" customFormat="1">
      <c r="B30" s="30" t="s">
        <v>208</v>
      </c>
      <c r="C30" s="64" t="s">
        <v>100</v>
      </c>
      <c r="D30" s="63" t="s">
        <v>95</v>
      </c>
      <c r="E30" s="76">
        <f t="shared" si="22"/>
        <v>3</v>
      </c>
      <c r="F30" s="77">
        <f t="shared" si="16"/>
        <v>2</v>
      </c>
      <c r="G30" s="78">
        <f t="shared" si="23"/>
        <v>1</v>
      </c>
      <c r="H30" s="78">
        <f t="shared" si="24"/>
        <v>1</v>
      </c>
      <c r="I30" s="78">
        <f t="shared" si="25"/>
        <v>0</v>
      </c>
      <c r="J30" s="78">
        <f t="shared" si="26"/>
        <v>0</v>
      </c>
      <c r="K30" s="78">
        <f t="shared" si="27"/>
        <v>0</v>
      </c>
      <c r="L30" s="78">
        <f t="shared" si="28"/>
        <v>0</v>
      </c>
      <c r="M30" s="78">
        <f t="shared" si="29"/>
        <v>0</v>
      </c>
      <c r="N30" s="78">
        <f t="shared" si="30"/>
        <v>0</v>
      </c>
      <c r="O30" s="79" t="s">
        <v>27</v>
      </c>
      <c r="P30" s="79">
        <v>1</v>
      </c>
      <c r="Q30" s="79">
        <v>1</v>
      </c>
      <c r="R30" s="79"/>
      <c r="S30" s="79"/>
      <c r="T30" s="79"/>
      <c r="U30" s="79"/>
      <c r="V30" s="79"/>
      <c r="W30" s="79"/>
      <c r="X30" s="80">
        <v>3</v>
      </c>
      <c r="Y30" s="79"/>
      <c r="Z30" s="79"/>
      <c r="AA30" s="79"/>
      <c r="AB30" s="79"/>
      <c r="AC30" s="79"/>
      <c r="AD30" s="79"/>
      <c r="AE30" s="79"/>
      <c r="AF30" s="79"/>
      <c r="AG30" s="79"/>
      <c r="AH30" s="80"/>
      <c r="AI30" s="79"/>
      <c r="AJ30" s="79"/>
      <c r="AK30" s="79"/>
      <c r="AL30" s="79"/>
      <c r="AM30" s="79"/>
      <c r="AN30" s="79"/>
      <c r="AO30" s="79"/>
      <c r="AP30" s="79"/>
      <c r="AQ30" s="79"/>
      <c r="AR30" s="80"/>
      <c r="AS30" s="79"/>
      <c r="AT30" s="79"/>
      <c r="AU30" s="79"/>
      <c r="AV30" s="79"/>
      <c r="AW30" s="79"/>
      <c r="AX30" s="79"/>
      <c r="AY30" s="79"/>
      <c r="AZ30" s="79"/>
      <c r="BA30" s="79"/>
      <c r="BB30" s="80"/>
      <c r="BC30" s="79"/>
      <c r="BD30" s="79"/>
      <c r="BE30" s="79"/>
      <c r="BF30" s="79"/>
      <c r="BG30" s="79"/>
      <c r="BH30" s="79"/>
      <c r="BI30" s="79"/>
      <c r="BJ30" s="79"/>
      <c r="BK30" s="79"/>
      <c r="BL30" s="80"/>
      <c r="BM30" s="79"/>
      <c r="BN30" s="79"/>
      <c r="BO30" s="79"/>
      <c r="BP30" s="79"/>
      <c r="BQ30" s="79"/>
      <c r="BR30" s="79"/>
      <c r="BS30" s="79"/>
      <c r="BT30" s="79"/>
      <c r="BU30" s="79"/>
      <c r="BV30" s="80"/>
      <c r="BW30" s="79"/>
      <c r="BX30" s="79"/>
      <c r="BY30" s="79"/>
      <c r="BZ30" s="79"/>
      <c r="CA30" s="79"/>
      <c r="CB30" s="79"/>
      <c r="CC30" s="79"/>
      <c r="CD30" s="79"/>
      <c r="CE30" s="79"/>
      <c r="CF30" s="81"/>
    </row>
    <row r="31" spans="2:84" s="1" customFormat="1">
      <c r="B31" s="30" t="s">
        <v>209</v>
      </c>
      <c r="C31" s="64" t="s">
        <v>101</v>
      </c>
      <c r="D31" s="63" t="s">
        <v>95</v>
      </c>
      <c r="E31" s="76">
        <f t="shared" si="22"/>
        <v>5</v>
      </c>
      <c r="F31" s="77">
        <f t="shared" si="16"/>
        <v>3</v>
      </c>
      <c r="G31" s="78">
        <f t="shared" si="23"/>
        <v>1</v>
      </c>
      <c r="H31" s="78">
        <f t="shared" si="24"/>
        <v>1</v>
      </c>
      <c r="I31" s="78">
        <f t="shared" si="25"/>
        <v>0</v>
      </c>
      <c r="J31" s="78">
        <f t="shared" si="26"/>
        <v>1</v>
      </c>
      <c r="K31" s="78">
        <f t="shared" si="27"/>
        <v>0</v>
      </c>
      <c r="L31" s="78">
        <f t="shared" si="28"/>
        <v>0</v>
      </c>
      <c r="M31" s="78">
        <f t="shared" si="29"/>
        <v>0</v>
      </c>
      <c r="N31" s="78">
        <f t="shared" si="30"/>
        <v>0</v>
      </c>
      <c r="O31" s="79" t="s">
        <v>27</v>
      </c>
      <c r="P31" s="79">
        <v>1</v>
      </c>
      <c r="Q31" s="79">
        <v>1</v>
      </c>
      <c r="R31" s="79"/>
      <c r="S31" s="79">
        <v>1</v>
      </c>
      <c r="T31" s="79"/>
      <c r="U31" s="79"/>
      <c r="V31" s="79"/>
      <c r="W31" s="79"/>
      <c r="X31" s="80">
        <v>5</v>
      </c>
      <c r="Y31" s="79"/>
      <c r="Z31" s="79"/>
      <c r="AA31" s="79"/>
      <c r="AB31" s="79"/>
      <c r="AC31" s="79"/>
      <c r="AD31" s="79"/>
      <c r="AE31" s="79"/>
      <c r="AF31" s="79"/>
      <c r="AG31" s="79"/>
      <c r="AH31" s="80"/>
      <c r="AI31" s="79"/>
      <c r="AJ31" s="79"/>
      <c r="AK31" s="79"/>
      <c r="AL31" s="79"/>
      <c r="AM31" s="79"/>
      <c r="AN31" s="79"/>
      <c r="AO31" s="79"/>
      <c r="AP31" s="79"/>
      <c r="AQ31" s="79"/>
      <c r="AR31" s="80"/>
      <c r="AS31" s="79"/>
      <c r="AT31" s="79"/>
      <c r="AU31" s="79"/>
      <c r="AV31" s="79"/>
      <c r="AW31" s="79"/>
      <c r="AX31" s="79"/>
      <c r="AY31" s="79"/>
      <c r="AZ31" s="79"/>
      <c r="BA31" s="79"/>
      <c r="BB31" s="80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BM31" s="79"/>
      <c r="BN31" s="79"/>
      <c r="BO31" s="79"/>
      <c r="BP31" s="79"/>
      <c r="BQ31" s="79"/>
      <c r="BR31" s="79"/>
      <c r="BS31" s="79"/>
      <c r="BT31" s="79"/>
      <c r="BU31" s="79"/>
      <c r="BV31" s="80"/>
      <c r="BW31" s="79"/>
      <c r="BX31" s="79"/>
      <c r="BY31" s="79"/>
      <c r="BZ31" s="79"/>
      <c r="CA31" s="79"/>
      <c r="CB31" s="79"/>
      <c r="CC31" s="79"/>
      <c r="CD31" s="79"/>
      <c r="CE31" s="79"/>
      <c r="CF31" s="81"/>
    </row>
    <row r="32" spans="2:84" s="1" customFormat="1" ht="26">
      <c r="B32" s="30" t="s">
        <v>210</v>
      </c>
      <c r="C32" s="87" t="s">
        <v>118</v>
      </c>
      <c r="D32" s="63" t="s">
        <v>97</v>
      </c>
      <c r="E32" s="76">
        <f t="shared" si="22"/>
        <v>3</v>
      </c>
      <c r="F32" s="77">
        <f t="shared" si="16"/>
        <v>2</v>
      </c>
      <c r="G32" s="78">
        <f t="shared" si="23"/>
        <v>1</v>
      </c>
      <c r="H32" s="78">
        <f t="shared" si="24"/>
        <v>1</v>
      </c>
      <c r="I32" s="78">
        <f t="shared" si="25"/>
        <v>0</v>
      </c>
      <c r="J32" s="78">
        <f t="shared" si="26"/>
        <v>0</v>
      </c>
      <c r="K32" s="78">
        <f t="shared" si="27"/>
        <v>0</v>
      </c>
      <c r="L32" s="78">
        <f t="shared" si="28"/>
        <v>0</v>
      </c>
      <c r="M32" s="78">
        <f t="shared" si="29"/>
        <v>0</v>
      </c>
      <c r="N32" s="78">
        <f t="shared" si="30"/>
        <v>0</v>
      </c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79"/>
      <c r="Z32" s="79">
        <v>1</v>
      </c>
      <c r="AA32" s="79">
        <v>1</v>
      </c>
      <c r="AB32" s="79"/>
      <c r="AC32" s="79"/>
      <c r="AD32" s="79"/>
      <c r="AE32" s="79"/>
      <c r="AF32" s="79"/>
      <c r="AG32" s="79"/>
      <c r="AH32" s="80">
        <v>3</v>
      </c>
      <c r="AI32" s="79"/>
      <c r="AJ32" s="79"/>
      <c r="AK32" s="79"/>
      <c r="AL32" s="79"/>
      <c r="AM32" s="79"/>
      <c r="AN32" s="79"/>
      <c r="AO32" s="79"/>
      <c r="AP32" s="79"/>
      <c r="AQ32" s="79"/>
      <c r="AR32" s="80"/>
      <c r="AS32" s="79"/>
      <c r="AT32" s="79"/>
      <c r="AU32" s="79"/>
      <c r="AV32" s="79"/>
      <c r="AW32" s="79"/>
      <c r="AX32" s="79"/>
      <c r="AY32" s="79"/>
      <c r="AZ32" s="79"/>
      <c r="BA32" s="79"/>
      <c r="BB32" s="80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BM32" s="79"/>
      <c r="BN32" s="79"/>
      <c r="BO32" s="79"/>
      <c r="BP32" s="79"/>
      <c r="BQ32" s="79"/>
      <c r="BR32" s="79"/>
      <c r="BS32" s="79"/>
      <c r="BT32" s="79"/>
      <c r="BU32" s="79"/>
      <c r="BV32" s="80"/>
      <c r="BW32" s="79"/>
      <c r="BX32" s="79"/>
      <c r="BY32" s="79"/>
      <c r="BZ32" s="79"/>
      <c r="CA32" s="79"/>
      <c r="CB32" s="79"/>
      <c r="CC32" s="79"/>
      <c r="CD32" s="79"/>
      <c r="CE32" s="79"/>
      <c r="CF32" s="81"/>
    </row>
    <row r="33" spans="2:84" s="1" customFormat="1">
      <c r="B33" s="30" t="s">
        <v>211</v>
      </c>
      <c r="C33" s="43" t="s">
        <v>102</v>
      </c>
      <c r="D33" s="63" t="s">
        <v>95</v>
      </c>
      <c r="E33" s="76">
        <f t="shared" si="22"/>
        <v>2</v>
      </c>
      <c r="F33" s="77">
        <f t="shared" si="16"/>
        <v>3</v>
      </c>
      <c r="G33" s="78">
        <f t="shared" si="23"/>
        <v>1</v>
      </c>
      <c r="H33" s="78">
        <f t="shared" si="24"/>
        <v>0</v>
      </c>
      <c r="I33" s="78">
        <f t="shared" si="25"/>
        <v>2</v>
      </c>
      <c r="J33" s="78">
        <f t="shared" si="26"/>
        <v>0</v>
      </c>
      <c r="K33" s="78">
        <f t="shared" si="27"/>
        <v>0</v>
      </c>
      <c r="L33" s="78">
        <f t="shared" si="28"/>
        <v>0</v>
      </c>
      <c r="M33" s="78">
        <f t="shared" si="29"/>
        <v>0</v>
      </c>
      <c r="N33" s="78">
        <f t="shared" si="30"/>
        <v>0</v>
      </c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79"/>
      <c r="Z33" s="79"/>
      <c r="AA33" s="79"/>
      <c r="AB33" s="79"/>
      <c r="AC33" s="79"/>
      <c r="AD33" s="79"/>
      <c r="AE33" s="79"/>
      <c r="AF33" s="79"/>
      <c r="AG33" s="79"/>
      <c r="AH33" s="80"/>
      <c r="AI33" s="79"/>
      <c r="AJ33" s="79">
        <v>1</v>
      </c>
      <c r="AK33" s="79"/>
      <c r="AL33" s="79">
        <v>2</v>
      </c>
      <c r="AM33" s="79"/>
      <c r="AN33" s="79"/>
      <c r="AO33" s="79"/>
      <c r="AP33" s="79"/>
      <c r="AQ33" s="79"/>
      <c r="AR33" s="80">
        <v>2</v>
      </c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BM33" s="79"/>
      <c r="BN33" s="79"/>
      <c r="BO33" s="79"/>
      <c r="BP33" s="79"/>
      <c r="BQ33" s="79"/>
      <c r="BR33" s="79"/>
      <c r="BS33" s="79"/>
      <c r="BT33" s="79"/>
      <c r="BU33" s="79"/>
      <c r="BV33" s="80"/>
      <c r="BW33" s="79"/>
      <c r="BX33" s="79"/>
      <c r="BY33" s="79"/>
      <c r="BZ33" s="79"/>
      <c r="CA33" s="79"/>
      <c r="CB33" s="79"/>
      <c r="CC33" s="79"/>
      <c r="CD33" s="79"/>
      <c r="CE33" s="79"/>
      <c r="CF33" s="81"/>
    </row>
    <row r="34" spans="2:84" s="1" customFormat="1">
      <c r="B34" s="30" t="s">
        <v>212</v>
      </c>
      <c r="C34" s="60" t="s">
        <v>103</v>
      </c>
      <c r="D34" s="21" t="s">
        <v>97</v>
      </c>
      <c r="E34" s="76">
        <f t="shared" si="22"/>
        <v>4</v>
      </c>
      <c r="F34" s="77">
        <f t="shared" si="16"/>
        <v>2</v>
      </c>
      <c r="G34" s="78">
        <f t="shared" si="23"/>
        <v>1</v>
      </c>
      <c r="H34" s="78">
        <f t="shared" si="24"/>
        <v>1</v>
      </c>
      <c r="I34" s="78">
        <f t="shared" si="25"/>
        <v>0</v>
      </c>
      <c r="J34" s="78">
        <f t="shared" si="26"/>
        <v>0</v>
      </c>
      <c r="K34" s="78">
        <f t="shared" si="27"/>
        <v>0</v>
      </c>
      <c r="L34" s="78">
        <f t="shared" si="28"/>
        <v>0</v>
      </c>
      <c r="M34" s="78">
        <f t="shared" si="29"/>
        <v>0</v>
      </c>
      <c r="N34" s="78">
        <f t="shared" si="30"/>
        <v>0</v>
      </c>
      <c r="O34" s="79"/>
      <c r="P34" s="79"/>
      <c r="Q34" s="79"/>
      <c r="R34" s="79"/>
      <c r="S34" s="79"/>
      <c r="T34" s="79"/>
      <c r="U34" s="79"/>
      <c r="V34" s="79"/>
      <c r="W34" s="79"/>
      <c r="X34" s="80"/>
      <c r="Y34" s="79" t="s">
        <v>27</v>
      </c>
      <c r="Z34" s="79">
        <v>1</v>
      </c>
      <c r="AA34" s="79">
        <v>1</v>
      </c>
      <c r="AB34" s="79"/>
      <c r="AC34" s="79"/>
      <c r="AD34" s="79"/>
      <c r="AE34" s="79"/>
      <c r="AF34" s="79"/>
      <c r="AG34" s="79"/>
      <c r="AH34" s="80">
        <v>4</v>
      </c>
      <c r="AI34" s="79"/>
      <c r="AJ34" s="79"/>
      <c r="AK34" s="79"/>
      <c r="AL34" s="79"/>
      <c r="AM34" s="79"/>
      <c r="AN34" s="79"/>
      <c r="AO34" s="79"/>
      <c r="AP34" s="79"/>
      <c r="AQ34" s="79"/>
      <c r="AR34" s="80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79"/>
      <c r="BD34" s="79"/>
      <c r="BE34" s="79"/>
      <c r="BF34" s="79"/>
      <c r="BG34" s="79"/>
      <c r="BH34" s="79"/>
      <c r="BI34" s="79"/>
      <c r="BJ34" s="79"/>
      <c r="BK34" s="79"/>
      <c r="BL34" s="80"/>
      <c r="BM34" s="79"/>
      <c r="BN34" s="79"/>
      <c r="BO34" s="79"/>
      <c r="BP34" s="79"/>
      <c r="BQ34" s="79"/>
      <c r="BR34" s="79"/>
      <c r="BS34" s="79"/>
      <c r="BT34" s="79"/>
      <c r="BU34" s="79"/>
      <c r="BV34" s="80"/>
      <c r="BW34" s="79"/>
      <c r="BX34" s="79"/>
      <c r="BY34" s="79"/>
      <c r="BZ34" s="79"/>
      <c r="CA34" s="79"/>
      <c r="CB34" s="79"/>
      <c r="CC34" s="79"/>
      <c r="CD34" s="79"/>
      <c r="CE34" s="79"/>
      <c r="CF34" s="81"/>
    </row>
    <row r="35" spans="2:84" s="1" customFormat="1">
      <c r="B35" s="30" t="s">
        <v>213</v>
      </c>
      <c r="C35" s="60" t="s">
        <v>104</v>
      </c>
      <c r="D35" s="21" t="s">
        <v>96</v>
      </c>
      <c r="E35" s="76">
        <f t="shared" si="22"/>
        <v>4</v>
      </c>
      <c r="F35" s="77">
        <f t="shared" si="16"/>
        <v>3</v>
      </c>
      <c r="G35" s="78">
        <f t="shared" si="23"/>
        <v>2</v>
      </c>
      <c r="H35" s="78">
        <f t="shared" si="24"/>
        <v>0</v>
      </c>
      <c r="I35" s="78">
        <f t="shared" si="25"/>
        <v>1</v>
      </c>
      <c r="J35" s="78">
        <f t="shared" si="26"/>
        <v>0</v>
      </c>
      <c r="K35" s="78">
        <f t="shared" si="27"/>
        <v>0</v>
      </c>
      <c r="L35" s="78">
        <f t="shared" si="28"/>
        <v>0</v>
      </c>
      <c r="M35" s="78">
        <f t="shared" si="29"/>
        <v>0</v>
      </c>
      <c r="N35" s="78">
        <f t="shared" si="30"/>
        <v>0</v>
      </c>
      <c r="O35" s="79"/>
      <c r="P35" s="79"/>
      <c r="Q35" s="79"/>
      <c r="R35" s="79"/>
      <c r="S35" s="79"/>
      <c r="T35" s="79"/>
      <c r="U35" s="79"/>
      <c r="V35" s="79"/>
      <c r="W35" s="79"/>
      <c r="X35" s="80"/>
      <c r="Y35" s="79"/>
      <c r="Z35" s="79"/>
      <c r="AA35" s="79"/>
      <c r="AB35" s="79"/>
      <c r="AC35" s="79"/>
      <c r="AD35" s="79"/>
      <c r="AE35" s="79"/>
      <c r="AF35" s="79"/>
      <c r="AG35" s="79"/>
      <c r="AH35" s="80"/>
      <c r="AI35" s="79" t="s">
        <v>27</v>
      </c>
      <c r="AJ35" s="79">
        <v>2</v>
      </c>
      <c r="AK35" s="79"/>
      <c r="AL35" s="79">
        <v>1</v>
      </c>
      <c r="AM35" s="79"/>
      <c r="AN35" s="79"/>
      <c r="AO35" s="79"/>
      <c r="AP35" s="79"/>
      <c r="AQ35" s="79"/>
      <c r="AR35" s="80">
        <v>4</v>
      </c>
      <c r="AS35" s="79"/>
      <c r="AT35" s="79"/>
      <c r="AU35" s="79"/>
      <c r="AV35" s="79"/>
      <c r="AW35" s="79"/>
      <c r="AX35" s="79"/>
      <c r="AY35" s="79"/>
      <c r="AZ35" s="79"/>
      <c r="BA35" s="79"/>
      <c r="BB35" s="80"/>
      <c r="BC35" s="79"/>
      <c r="BD35" s="79"/>
      <c r="BE35" s="79"/>
      <c r="BF35" s="79"/>
      <c r="BG35" s="79"/>
      <c r="BH35" s="79"/>
      <c r="BI35" s="79"/>
      <c r="BJ35" s="79"/>
      <c r="BK35" s="79"/>
      <c r="BL35" s="80"/>
      <c r="BM35" s="79"/>
      <c r="BN35" s="79"/>
      <c r="BO35" s="79"/>
      <c r="BP35" s="79"/>
      <c r="BQ35" s="79"/>
      <c r="BR35" s="79"/>
      <c r="BS35" s="79"/>
      <c r="BT35" s="79"/>
      <c r="BU35" s="79"/>
      <c r="BV35" s="80"/>
      <c r="BW35" s="79"/>
      <c r="BX35" s="79"/>
      <c r="BY35" s="79"/>
      <c r="BZ35" s="79"/>
      <c r="CA35" s="79"/>
      <c r="CB35" s="79"/>
      <c r="CC35" s="79"/>
      <c r="CD35" s="79"/>
      <c r="CE35" s="79"/>
      <c r="CF35" s="81"/>
    </row>
    <row r="36" spans="2:84" s="1" customFormat="1">
      <c r="B36" s="30" t="s">
        <v>214</v>
      </c>
      <c r="C36" s="22" t="s">
        <v>160</v>
      </c>
      <c r="D36" s="21" t="s">
        <v>97</v>
      </c>
      <c r="E36" s="76">
        <f t="shared" si="22"/>
        <v>7</v>
      </c>
      <c r="F36" s="77">
        <f t="shared" si="16"/>
        <v>6</v>
      </c>
      <c r="G36" s="78">
        <f t="shared" si="23"/>
        <v>2</v>
      </c>
      <c r="H36" s="78">
        <f t="shared" si="24"/>
        <v>1</v>
      </c>
      <c r="I36" s="78">
        <f t="shared" si="25"/>
        <v>0</v>
      </c>
      <c r="J36" s="78">
        <f t="shared" si="26"/>
        <v>2</v>
      </c>
      <c r="K36" s="78">
        <f t="shared" si="27"/>
        <v>0</v>
      </c>
      <c r="L36" s="78">
        <f t="shared" si="28"/>
        <v>0</v>
      </c>
      <c r="M36" s="78">
        <f t="shared" si="29"/>
        <v>0</v>
      </c>
      <c r="N36" s="78">
        <f t="shared" si="30"/>
        <v>1</v>
      </c>
      <c r="O36" s="79"/>
      <c r="P36" s="79"/>
      <c r="Q36" s="79"/>
      <c r="R36" s="79"/>
      <c r="S36" s="79"/>
      <c r="T36" s="79"/>
      <c r="U36" s="79"/>
      <c r="V36" s="79"/>
      <c r="W36" s="79"/>
      <c r="X36" s="80"/>
      <c r="Y36" s="79"/>
      <c r="Z36" s="79"/>
      <c r="AA36" s="79"/>
      <c r="AB36" s="79"/>
      <c r="AC36" s="79"/>
      <c r="AD36" s="79"/>
      <c r="AE36" s="79"/>
      <c r="AF36" s="79"/>
      <c r="AG36" s="79"/>
      <c r="AH36" s="80"/>
      <c r="AI36" s="79" t="s">
        <v>27</v>
      </c>
      <c r="AJ36" s="79">
        <v>1</v>
      </c>
      <c r="AK36" s="79">
        <v>1</v>
      </c>
      <c r="AL36" s="79"/>
      <c r="AM36" s="79">
        <v>1</v>
      </c>
      <c r="AN36" s="79"/>
      <c r="AO36" s="79"/>
      <c r="AP36" s="79"/>
      <c r="AQ36" s="79"/>
      <c r="AR36" s="80">
        <v>4</v>
      </c>
      <c r="AS36" s="79"/>
      <c r="AT36" s="79">
        <v>1</v>
      </c>
      <c r="AU36" s="79"/>
      <c r="AV36" s="79"/>
      <c r="AW36" s="79">
        <v>1</v>
      </c>
      <c r="AX36" s="79"/>
      <c r="AY36" s="79"/>
      <c r="AZ36" s="79"/>
      <c r="BA36" s="79">
        <v>1</v>
      </c>
      <c r="BB36" s="80">
        <v>3</v>
      </c>
      <c r="BC36" s="79"/>
      <c r="BD36" s="79"/>
      <c r="BE36" s="79"/>
      <c r="BF36" s="79"/>
      <c r="BG36" s="79"/>
      <c r="BH36" s="79"/>
      <c r="BI36" s="79"/>
      <c r="BJ36" s="79"/>
      <c r="BK36" s="79"/>
      <c r="BL36" s="80"/>
      <c r="BM36" s="79"/>
      <c r="BN36" s="79"/>
      <c r="BO36" s="79"/>
      <c r="BP36" s="79"/>
      <c r="BQ36" s="79"/>
      <c r="BR36" s="79"/>
      <c r="BS36" s="79"/>
      <c r="BT36" s="79"/>
      <c r="BU36" s="79"/>
      <c r="BV36" s="80"/>
      <c r="BW36" s="79"/>
      <c r="BX36" s="79"/>
      <c r="BY36" s="79"/>
      <c r="BZ36" s="79"/>
      <c r="CA36" s="79"/>
      <c r="CB36" s="79"/>
      <c r="CC36" s="79"/>
      <c r="CD36" s="79"/>
      <c r="CE36" s="79"/>
      <c r="CF36" s="81"/>
    </row>
    <row r="37" spans="2:84" s="1" customFormat="1">
      <c r="B37" s="30" t="s">
        <v>215</v>
      </c>
      <c r="C37" s="43" t="s">
        <v>142</v>
      </c>
      <c r="D37" s="21" t="s">
        <v>95</v>
      </c>
      <c r="E37" s="76">
        <f t="shared" si="22"/>
        <v>3</v>
      </c>
      <c r="F37" s="77">
        <f t="shared" si="16"/>
        <v>2</v>
      </c>
      <c r="G37" s="78">
        <f t="shared" si="23"/>
        <v>1</v>
      </c>
      <c r="H37" s="78">
        <f t="shared" si="24"/>
        <v>1</v>
      </c>
      <c r="I37" s="78">
        <f t="shared" si="25"/>
        <v>0</v>
      </c>
      <c r="J37" s="78">
        <f t="shared" si="26"/>
        <v>0</v>
      </c>
      <c r="K37" s="78">
        <f t="shared" si="27"/>
        <v>0</v>
      </c>
      <c r="L37" s="78">
        <f t="shared" si="28"/>
        <v>0</v>
      </c>
      <c r="M37" s="78">
        <f t="shared" si="29"/>
        <v>0</v>
      </c>
      <c r="N37" s="78">
        <f t="shared" si="30"/>
        <v>0</v>
      </c>
      <c r="O37" s="79"/>
      <c r="P37" s="79"/>
      <c r="Q37" s="79"/>
      <c r="R37" s="79"/>
      <c r="S37" s="79"/>
      <c r="T37" s="79"/>
      <c r="U37" s="79"/>
      <c r="V37" s="79"/>
      <c r="W37" s="79"/>
      <c r="X37" s="80"/>
      <c r="Y37" s="79"/>
      <c r="Z37" s="79"/>
      <c r="AA37" s="79"/>
      <c r="AB37" s="79"/>
      <c r="AC37" s="79"/>
      <c r="AD37" s="79"/>
      <c r="AE37" s="79"/>
      <c r="AF37" s="79"/>
      <c r="AG37" s="79"/>
      <c r="AH37" s="80"/>
      <c r="AI37" s="79"/>
      <c r="AJ37" s="79">
        <v>1</v>
      </c>
      <c r="AK37" s="79">
        <v>1</v>
      </c>
      <c r="AL37" s="79"/>
      <c r="AM37" s="79"/>
      <c r="AN37" s="79"/>
      <c r="AO37" s="79"/>
      <c r="AP37" s="79"/>
      <c r="AQ37" s="79"/>
      <c r="AR37" s="80">
        <v>3</v>
      </c>
      <c r="AS37" s="79"/>
      <c r="AT37" s="79"/>
      <c r="AU37" s="79"/>
      <c r="AV37" s="79"/>
      <c r="AW37" s="79"/>
      <c r="AX37" s="79"/>
      <c r="AY37" s="79"/>
      <c r="AZ37" s="79"/>
      <c r="BA37" s="79"/>
      <c r="BB37" s="80"/>
      <c r="BC37" s="79"/>
      <c r="BD37" s="79"/>
      <c r="BE37" s="79"/>
      <c r="BF37" s="79"/>
      <c r="BG37" s="79"/>
      <c r="BH37" s="79"/>
      <c r="BI37" s="79"/>
      <c r="BJ37" s="79"/>
      <c r="BK37" s="79"/>
      <c r="BL37" s="80"/>
      <c r="BM37" s="79"/>
      <c r="BN37" s="79"/>
      <c r="BO37" s="79"/>
      <c r="BP37" s="79"/>
      <c r="BQ37" s="79"/>
      <c r="BR37" s="79"/>
      <c r="BS37" s="79"/>
      <c r="BT37" s="79"/>
      <c r="BU37" s="79"/>
      <c r="BV37" s="80"/>
      <c r="BW37" s="79"/>
      <c r="BX37" s="79"/>
      <c r="BY37" s="79"/>
      <c r="BZ37" s="79"/>
      <c r="CA37" s="79"/>
      <c r="CB37" s="79"/>
      <c r="CC37" s="79"/>
      <c r="CD37" s="79"/>
      <c r="CE37" s="79"/>
      <c r="CF37" s="81"/>
    </row>
    <row r="38" spans="2:84" s="1" customFormat="1">
      <c r="B38" s="30" t="s">
        <v>216</v>
      </c>
      <c r="C38" s="60" t="s">
        <v>106</v>
      </c>
      <c r="D38" s="21" t="s">
        <v>97</v>
      </c>
      <c r="E38" s="76">
        <f t="shared" si="22"/>
        <v>8</v>
      </c>
      <c r="F38" s="77">
        <f t="shared" si="16"/>
        <v>5</v>
      </c>
      <c r="G38" s="78">
        <f t="shared" si="23"/>
        <v>2</v>
      </c>
      <c r="H38" s="78">
        <f t="shared" si="24"/>
        <v>0</v>
      </c>
      <c r="I38" s="78">
        <f t="shared" si="25"/>
        <v>2</v>
      </c>
      <c r="J38" s="78">
        <f t="shared" si="26"/>
        <v>1</v>
      </c>
      <c r="K38" s="78">
        <f t="shared" si="27"/>
        <v>0</v>
      </c>
      <c r="L38" s="78">
        <f t="shared" si="28"/>
        <v>0</v>
      </c>
      <c r="M38" s="78">
        <f t="shared" si="29"/>
        <v>0</v>
      </c>
      <c r="N38" s="78">
        <f t="shared" si="30"/>
        <v>0</v>
      </c>
      <c r="O38" s="79"/>
      <c r="P38" s="79"/>
      <c r="Q38" s="79"/>
      <c r="R38" s="79"/>
      <c r="S38" s="79"/>
      <c r="T38" s="79"/>
      <c r="U38" s="79"/>
      <c r="V38" s="79"/>
      <c r="W38" s="79"/>
      <c r="X38" s="80"/>
      <c r="Y38" s="79"/>
      <c r="Z38" s="79"/>
      <c r="AA38" s="79"/>
      <c r="AB38" s="79"/>
      <c r="AC38" s="79"/>
      <c r="AD38" s="79"/>
      <c r="AE38" s="79"/>
      <c r="AF38" s="79"/>
      <c r="AG38" s="79"/>
      <c r="AH38" s="80"/>
      <c r="AI38" s="79"/>
      <c r="AJ38" s="79">
        <v>1</v>
      </c>
      <c r="AK38" s="79"/>
      <c r="AL38" s="79">
        <v>2</v>
      </c>
      <c r="AM38" s="79"/>
      <c r="AN38" s="79"/>
      <c r="AO38" s="79"/>
      <c r="AP38" s="79"/>
      <c r="AQ38" s="79"/>
      <c r="AR38" s="80">
        <v>4</v>
      </c>
      <c r="AS38" s="79" t="s">
        <v>27</v>
      </c>
      <c r="AT38" s="79">
        <v>1</v>
      </c>
      <c r="AU38" s="79"/>
      <c r="AV38" s="79"/>
      <c r="AW38" s="79">
        <v>1</v>
      </c>
      <c r="AX38" s="79"/>
      <c r="AY38" s="79"/>
      <c r="AZ38" s="79"/>
      <c r="BA38" s="79"/>
      <c r="BB38" s="80">
        <v>4</v>
      </c>
      <c r="BC38" s="79"/>
      <c r="BD38" s="79"/>
      <c r="BE38" s="79"/>
      <c r="BF38" s="79"/>
      <c r="BG38" s="79"/>
      <c r="BH38" s="79"/>
      <c r="BI38" s="79"/>
      <c r="BJ38" s="79"/>
      <c r="BK38" s="79"/>
      <c r="BL38" s="80"/>
      <c r="BM38" s="79"/>
      <c r="BN38" s="79"/>
      <c r="BO38" s="79"/>
      <c r="BP38" s="79"/>
      <c r="BQ38" s="79"/>
      <c r="BR38" s="79"/>
      <c r="BS38" s="79"/>
      <c r="BT38" s="79"/>
      <c r="BU38" s="79"/>
      <c r="BV38" s="80"/>
      <c r="BW38" s="79"/>
      <c r="BX38" s="79"/>
      <c r="BY38" s="79"/>
      <c r="BZ38" s="79"/>
      <c r="CA38" s="79"/>
      <c r="CB38" s="79"/>
      <c r="CC38" s="79"/>
      <c r="CD38" s="79"/>
      <c r="CE38" s="79"/>
      <c r="CF38" s="81"/>
    </row>
    <row r="39" spans="2:84" s="1" customFormat="1">
      <c r="B39" s="30" t="s">
        <v>217</v>
      </c>
      <c r="C39" s="60" t="s">
        <v>107</v>
      </c>
      <c r="D39" s="21" t="s">
        <v>97</v>
      </c>
      <c r="E39" s="76">
        <f t="shared" si="22"/>
        <v>2</v>
      </c>
      <c r="F39" s="77">
        <f t="shared" si="16"/>
        <v>2</v>
      </c>
      <c r="G39" s="78">
        <f t="shared" si="23"/>
        <v>1</v>
      </c>
      <c r="H39" s="78">
        <f t="shared" si="24"/>
        <v>1</v>
      </c>
      <c r="I39" s="78">
        <f t="shared" si="25"/>
        <v>0</v>
      </c>
      <c r="J39" s="78">
        <f t="shared" si="26"/>
        <v>0</v>
      </c>
      <c r="K39" s="78">
        <f t="shared" si="27"/>
        <v>0</v>
      </c>
      <c r="L39" s="78">
        <f t="shared" si="28"/>
        <v>0</v>
      </c>
      <c r="M39" s="78">
        <f t="shared" si="29"/>
        <v>0</v>
      </c>
      <c r="N39" s="78">
        <f t="shared" si="30"/>
        <v>0</v>
      </c>
      <c r="O39" s="79"/>
      <c r="P39" s="79"/>
      <c r="Q39" s="79"/>
      <c r="R39" s="79"/>
      <c r="S39" s="79"/>
      <c r="T39" s="79"/>
      <c r="U39" s="79"/>
      <c r="V39" s="79"/>
      <c r="W39" s="79"/>
      <c r="X39" s="80"/>
      <c r="Y39" s="79"/>
      <c r="Z39" s="79"/>
      <c r="AA39" s="79"/>
      <c r="AB39" s="79"/>
      <c r="AC39" s="79"/>
      <c r="AD39" s="79"/>
      <c r="AE39" s="79"/>
      <c r="AF39" s="79"/>
      <c r="AG39" s="79"/>
      <c r="AH39" s="80"/>
      <c r="AI39" s="79"/>
      <c r="AJ39" s="79"/>
      <c r="AK39" s="79"/>
      <c r="AL39" s="79"/>
      <c r="AM39" s="79"/>
      <c r="AN39" s="79"/>
      <c r="AO39" s="79"/>
      <c r="AP39" s="79"/>
      <c r="AQ39" s="79"/>
      <c r="AR39" s="80"/>
      <c r="AS39" s="79"/>
      <c r="AT39" s="79">
        <v>1</v>
      </c>
      <c r="AU39" s="79">
        <v>1</v>
      </c>
      <c r="AV39" s="79"/>
      <c r="AW39" s="79"/>
      <c r="AX39" s="79"/>
      <c r="AY39" s="79"/>
      <c r="AZ39" s="79"/>
      <c r="BA39" s="79"/>
      <c r="BB39" s="80">
        <v>2</v>
      </c>
      <c r="BC39" s="79"/>
      <c r="BD39" s="79"/>
      <c r="BE39" s="79"/>
      <c r="BF39" s="79"/>
      <c r="BG39" s="79"/>
      <c r="BH39" s="79"/>
      <c r="BI39" s="79"/>
      <c r="BJ39" s="79"/>
      <c r="BK39" s="79"/>
      <c r="BL39" s="80"/>
      <c r="BM39" s="79"/>
      <c r="BN39" s="79"/>
      <c r="BO39" s="79"/>
      <c r="BP39" s="79"/>
      <c r="BQ39" s="79"/>
      <c r="BR39" s="79"/>
      <c r="BS39" s="79"/>
      <c r="BT39" s="79"/>
      <c r="BU39" s="79"/>
      <c r="BV39" s="80"/>
      <c r="BW39" s="79"/>
      <c r="BX39" s="79"/>
      <c r="BY39" s="79"/>
      <c r="BZ39" s="79"/>
      <c r="CA39" s="79"/>
      <c r="CB39" s="79"/>
      <c r="CC39" s="79"/>
      <c r="CD39" s="79"/>
      <c r="CE39" s="79"/>
      <c r="CF39" s="81"/>
    </row>
    <row r="40" spans="2:84" s="1" customFormat="1">
      <c r="B40" s="30" t="s">
        <v>218</v>
      </c>
      <c r="C40" s="22" t="s">
        <v>108</v>
      </c>
      <c r="D40" s="21" t="s">
        <v>97</v>
      </c>
      <c r="E40" s="76">
        <f t="shared" si="22"/>
        <v>3</v>
      </c>
      <c r="F40" s="77">
        <f t="shared" si="16"/>
        <v>2</v>
      </c>
      <c r="G40" s="78">
        <f t="shared" si="23"/>
        <v>1</v>
      </c>
      <c r="H40" s="78">
        <f t="shared" si="24"/>
        <v>0</v>
      </c>
      <c r="I40" s="78">
        <f t="shared" si="25"/>
        <v>0</v>
      </c>
      <c r="J40" s="78">
        <f t="shared" si="26"/>
        <v>1</v>
      </c>
      <c r="K40" s="78">
        <f t="shared" si="27"/>
        <v>0</v>
      </c>
      <c r="L40" s="78">
        <f t="shared" si="28"/>
        <v>0</v>
      </c>
      <c r="M40" s="78">
        <f t="shared" si="29"/>
        <v>0</v>
      </c>
      <c r="N40" s="78">
        <f t="shared" si="30"/>
        <v>0</v>
      </c>
      <c r="O40" s="79"/>
      <c r="P40" s="79"/>
      <c r="Q40" s="79"/>
      <c r="R40" s="79"/>
      <c r="S40" s="79"/>
      <c r="T40" s="79"/>
      <c r="U40" s="79"/>
      <c r="V40" s="79"/>
      <c r="W40" s="79"/>
      <c r="X40" s="80"/>
      <c r="Y40" s="79"/>
      <c r="Z40" s="79"/>
      <c r="AA40" s="79"/>
      <c r="AB40" s="79"/>
      <c r="AC40" s="79"/>
      <c r="AD40" s="79"/>
      <c r="AE40" s="79"/>
      <c r="AF40" s="79"/>
      <c r="AG40" s="79"/>
      <c r="AH40" s="80"/>
      <c r="AI40" s="79"/>
      <c r="AJ40" s="79"/>
      <c r="AK40" s="79"/>
      <c r="AL40" s="79"/>
      <c r="AM40" s="79"/>
      <c r="AN40" s="79"/>
      <c r="AO40" s="79"/>
      <c r="AP40" s="79"/>
      <c r="AQ40" s="79"/>
      <c r="AR40" s="80"/>
      <c r="AS40" s="79" t="s">
        <v>27</v>
      </c>
      <c r="AT40" s="79">
        <v>1</v>
      </c>
      <c r="AU40" s="79"/>
      <c r="AV40" s="79"/>
      <c r="AW40" s="79">
        <v>1</v>
      </c>
      <c r="AX40" s="79"/>
      <c r="AY40" s="79"/>
      <c r="AZ40" s="79"/>
      <c r="BA40" s="79"/>
      <c r="BB40" s="80">
        <v>3</v>
      </c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BM40" s="79"/>
      <c r="BN40" s="79"/>
      <c r="BO40" s="79"/>
      <c r="BP40" s="79"/>
      <c r="BQ40" s="79"/>
      <c r="BR40" s="79"/>
      <c r="BS40" s="79"/>
      <c r="BT40" s="79"/>
      <c r="BU40" s="79"/>
      <c r="BV40" s="80"/>
      <c r="BW40" s="79"/>
      <c r="BX40" s="79"/>
      <c r="BY40" s="79"/>
      <c r="BZ40" s="79"/>
      <c r="CA40" s="79"/>
      <c r="CB40" s="79"/>
      <c r="CC40" s="79"/>
      <c r="CD40" s="79"/>
      <c r="CE40" s="79"/>
      <c r="CF40" s="81"/>
    </row>
    <row r="41" spans="2:84" s="1" customFormat="1">
      <c r="B41" s="30" t="s">
        <v>219</v>
      </c>
      <c r="C41" s="43" t="s">
        <v>129</v>
      </c>
      <c r="D41" s="21" t="s">
        <v>97</v>
      </c>
      <c r="E41" s="76">
        <f t="shared" si="22"/>
        <v>3</v>
      </c>
      <c r="F41" s="77">
        <f t="shared" si="16"/>
        <v>2</v>
      </c>
      <c r="G41" s="78">
        <f t="shared" si="23"/>
        <v>1</v>
      </c>
      <c r="H41" s="78">
        <f t="shared" si="24"/>
        <v>1</v>
      </c>
      <c r="I41" s="78">
        <f t="shared" si="25"/>
        <v>0</v>
      </c>
      <c r="J41" s="78">
        <f t="shared" si="26"/>
        <v>0</v>
      </c>
      <c r="K41" s="78">
        <f t="shared" si="27"/>
        <v>0</v>
      </c>
      <c r="L41" s="78">
        <f t="shared" si="28"/>
        <v>0</v>
      </c>
      <c r="M41" s="78">
        <f t="shared" si="29"/>
        <v>0</v>
      </c>
      <c r="N41" s="78">
        <f t="shared" si="30"/>
        <v>0</v>
      </c>
      <c r="O41" s="79"/>
      <c r="P41" s="79"/>
      <c r="Q41" s="79"/>
      <c r="R41" s="79"/>
      <c r="S41" s="79"/>
      <c r="T41" s="79"/>
      <c r="U41" s="79"/>
      <c r="V41" s="79"/>
      <c r="W41" s="79"/>
      <c r="X41" s="80"/>
      <c r="Y41" s="79"/>
      <c r="Z41" s="79"/>
      <c r="AA41" s="79"/>
      <c r="AB41" s="79"/>
      <c r="AC41" s="79"/>
      <c r="AD41" s="79"/>
      <c r="AE41" s="79"/>
      <c r="AF41" s="79"/>
      <c r="AG41" s="79"/>
      <c r="AH41" s="80"/>
      <c r="AI41" s="79"/>
      <c r="AJ41" s="79"/>
      <c r="AK41" s="79"/>
      <c r="AL41" s="79"/>
      <c r="AM41" s="79"/>
      <c r="AN41" s="79"/>
      <c r="AO41" s="79"/>
      <c r="AP41" s="79"/>
      <c r="AQ41" s="79"/>
      <c r="AR41" s="80"/>
      <c r="AS41" s="79" t="s">
        <v>27</v>
      </c>
      <c r="AT41" s="79">
        <v>1</v>
      </c>
      <c r="AU41" s="79">
        <v>1</v>
      </c>
      <c r="AV41" s="79"/>
      <c r="AW41" s="79"/>
      <c r="AX41" s="79"/>
      <c r="AY41" s="79"/>
      <c r="AZ41" s="79"/>
      <c r="BA41" s="79"/>
      <c r="BB41" s="80">
        <v>3</v>
      </c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BM41" s="79"/>
      <c r="BN41" s="79"/>
      <c r="BO41" s="79"/>
      <c r="BP41" s="79"/>
      <c r="BQ41" s="79"/>
      <c r="BR41" s="79"/>
      <c r="BS41" s="79"/>
      <c r="BT41" s="79"/>
      <c r="BU41" s="79"/>
      <c r="BV41" s="80"/>
      <c r="BW41" s="79"/>
      <c r="BX41" s="79"/>
      <c r="BY41" s="79"/>
      <c r="BZ41" s="79"/>
      <c r="CA41" s="79"/>
      <c r="CB41" s="79"/>
      <c r="CC41" s="79"/>
      <c r="CD41" s="79"/>
      <c r="CE41" s="79"/>
      <c r="CF41" s="81"/>
    </row>
    <row r="42" spans="2:84" s="1" customFormat="1">
      <c r="B42" s="30" t="s">
        <v>220</v>
      </c>
      <c r="C42" s="43" t="s">
        <v>109</v>
      </c>
      <c r="D42" s="21" t="s">
        <v>97</v>
      </c>
      <c r="E42" s="76">
        <f t="shared" si="22"/>
        <v>3</v>
      </c>
      <c r="F42" s="77">
        <f t="shared" si="16"/>
        <v>2</v>
      </c>
      <c r="G42" s="78">
        <f t="shared" si="23"/>
        <v>1</v>
      </c>
      <c r="H42" s="78">
        <f t="shared" si="24"/>
        <v>0</v>
      </c>
      <c r="I42" s="78">
        <f t="shared" si="25"/>
        <v>0</v>
      </c>
      <c r="J42" s="78">
        <f t="shared" si="26"/>
        <v>1</v>
      </c>
      <c r="K42" s="78">
        <f t="shared" si="27"/>
        <v>0</v>
      </c>
      <c r="L42" s="78">
        <f t="shared" si="28"/>
        <v>0</v>
      </c>
      <c r="M42" s="78">
        <f t="shared" si="29"/>
        <v>0</v>
      </c>
      <c r="N42" s="78">
        <f t="shared" si="30"/>
        <v>0</v>
      </c>
      <c r="O42" s="79"/>
      <c r="P42" s="79"/>
      <c r="Q42" s="79"/>
      <c r="R42" s="79"/>
      <c r="S42" s="79"/>
      <c r="T42" s="79"/>
      <c r="U42" s="79"/>
      <c r="V42" s="79"/>
      <c r="W42" s="79"/>
      <c r="X42" s="80"/>
      <c r="Y42" s="79"/>
      <c r="Z42" s="79"/>
      <c r="AA42" s="79"/>
      <c r="AB42" s="79"/>
      <c r="AC42" s="79"/>
      <c r="AD42" s="79"/>
      <c r="AE42" s="79"/>
      <c r="AF42" s="79"/>
      <c r="AG42" s="79"/>
      <c r="AH42" s="80"/>
      <c r="AI42" s="79"/>
      <c r="AJ42" s="79"/>
      <c r="AK42" s="79"/>
      <c r="AL42" s="79"/>
      <c r="AM42" s="79"/>
      <c r="AN42" s="79"/>
      <c r="AO42" s="79"/>
      <c r="AP42" s="79"/>
      <c r="AQ42" s="79"/>
      <c r="AR42" s="80"/>
      <c r="AS42" s="79" t="s">
        <v>27</v>
      </c>
      <c r="AT42" s="79">
        <v>1</v>
      </c>
      <c r="AU42" s="79"/>
      <c r="AV42" s="79"/>
      <c r="AW42" s="88">
        <v>1</v>
      </c>
      <c r="AX42" s="79"/>
      <c r="AY42" s="79"/>
      <c r="AZ42" s="79"/>
      <c r="BA42" s="79"/>
      <c r="BB42" s="80">
        <v>3</v>
      </c>
      <c r="BC42" s="79"/>
      <c r="BD42" s="79"/>
      <c r="BE42" s="79"/>
      <c r="BF42" s="79"/>
      <c r="BG42" s="88"/>
      <c r="BH42" s="79"/>
      <c r="BI42" s="79"/>
      <c r="BJ42" s="79"/>
      <c r="BK42" s="79"/>
      <c r="BL42" s="80"/>
      <c r="BM42" s="79"/>
      <c r="BN42" s="79"/>
      <c r="BO42" s="79"/>
      <c r="BP42" s="79"/>
      <c r="BQ42" s="88"/>
      <c r="BR42" s="79"/>
      <c r="BS42" s="79"/>
      <c r="BT42" s="79"/>
      <c r="BU42" s="79"/>
      <c r="BV42" s="80"/>
      <c r="BW42" s="79"/>
      <c r="BX42" s="79"/>
      <c r="BY42" s="79"/>
      <c r="BZ42" s="79"/>
      <c r="CA42" s="79"/>
      <c r="CB42" s="79"/>
      <c r="CC42" s="79"/>
      <c r="CD42" s="79"/>
      <c r="CE42" s="79"/>
      <c r="CF42" s="81"/>
    </row>
    <row r="43" spans="2:84" s="1" customFormat="1">
      <c r="B43" s="30" t="s">
        <v>221</v>
      </c>
      <c r="C43" s="65" t="s">
        <v>105</v>
      </c>
      <c r="D43" s="21" t="s">
        <v>97</v>
      </c>
      <c r="E43" s="76">
        <f t="shared" si="22"/>
        <v>3</v>
      </c>
      <c r="F43" s="77">
        <f t="shared" ref="F43:F53" si="31">SUM(G43:N43)</f>
        <v>3</v>
      </c>
      <c r="G43" s="78">
        <f t="shared" ref="G43:G53" si="32">SUM(P43,Z43,AJ43,AT43,BD43,BN43,BX43)</f>
        <v>1</v>
      </c>
      <c r="H43" s="78">
        <f t="shared" ref="H43:H53" si="33">SUM(Q43,AA43,AK43,AU43,BE43,BO43,BY43)</f>
        <v>1</v>
      </c>
      <c r="I43" s="78">
        <f t="shared" ref="I43:I53" si="34">SUM(R43,AB43,AL43,AV43,BF43,BP43,BZ43)</f>
        <v>1</v>
      </c>
      <c r="J43" s="78">
        <f t="shared" ref="J43:J53" si="35">SUM(S43,AC43,AM43,AW43,BG43,BQ43,CA43)</f>
        <v>0</v>
      </c>
      <c r="K43" s="78">
        <f t="shared" ref="K43:K53" si="36">SUM(T43,AD43,AN43,AX43,BH43,BR43,CB43)</f>
        <v>0</v>
      </c>
      <c r="L43" s="78">
        <f t="shared" ref="L43:L53" si="37">SUM(U43,AE43,AO43,AY43,BI43,BS43,CC43)</f>
        <v>0</v>
      </c>
      <c r="M43" s="78">
        <f t="shared" ref="M43:M53" si="38">SUM(V43,AF43,AP43,AZ43,BJ43,BT43,CD43)</f>
        <v>0</v>
      </c>
      <c r="N43" s="78">
        <f t="shared" ref="N43:N53" si="39">SUM(W43,AG43,AQ43,BA43,BK43,BU43,CE43)</f>
        <v>0</v>
      </c>
      <c r="O43" s="79"/>
      <c r="P43" s="82"/>
      <c r="Q43" s="82"/>
      <c r="R43" s="82"/>
      <c r="S43" s="82"/>
      <c r="T43" s="82"/>
      <c r="U43" s="82"/>
      <c r="V43" s="82"/>
      <c r="W43" s="82"/>
      <c r="X43" s="83"/>
      <c r="Y43" s="79"/>
      <c r="Z43" s="82"/>
      <c r="AA43" s="82"/>
      <c r="AB43" s="82"/>
      <c r="AC43" s="82"/>
      <c r="AD43" s="82"/>
      <c r="AE43" s="82"/>
      <c r="AF43" s="82"/>
      <c r="AG43" s="82"/>
      <c r="AH43" s="83"/>
      <c r="AI43" s="79"/>
      <c r="AJ43" s="82"/>
      <c r="AK43" s="82"/>
      <c r="AL43" s="82"/>
      <c r="AM43" s="82"/>
      <c r="AN43" s="82"/>
      <c r="AO43" s="82"/>
      <c r="AP43" s="82"/>
      <c r="AQ43" s="82"/>
      <c r="AR43" s="83"/>
      <c r="AS43" s="79"/>
      <c r="AT43" s="82">
        <v>1</v>
      </c>
      <c r="AU43" s="82">
        <v>1</v>
      </c>
      <c r="AV43" s="82">
        <v>1</v>
      </c>
      <c r="AW43" s="89"/>
      <c r="AX43" s="82"/>
      <c r="AY43" s="82"/>
      <c r="AZ43" s="82"/>
      <c r="BA43" s="82"/>
      <c r="BB43" s="83">
        <v>3</v>
      </c>
      <c r="BC43" s="79"/>
      <c r="BD43" s="82"/>
      <c r="BE43" s="82"/>
      <c r="BF43" s="82"/>
      <c r="BG43" s="89"/>
      <c r="BH43" s="82"/>
      <c r="BI43" s="82"/>
      <c r="BJ43" s="82"/>
      <c r="BK43" s="82"/>
      <c r="BL43" s="83"/>
      <c r="BM43" s="79"/>
      <c r="BN43" s="82"/>
      <c r="BO43" s="82"/>
      <c r="BP43" s="82"/>
      <c r="BQ43" s="89"/>
      <c r="BR43" s="82"/>
      <c r="BS43" s="82"/>
      <c r="BT43" s="82"/>
      <c r="BU43" s="82"/>
      <c r="BV43" s="83"/>
      <c r="BW43" s="79"/>
      <c r="BX43" s="82"/>
      <c r="BY43" s="82"/>
      <c r="BZ43" s="82"/>
      <c r="CA43" s="82"/>
      <c r="CB43" s="82"/>
      <c r="CC43" s="82"/>
      <c r="CD43" s="82"/>
      <c r="CE43" s="82"/>
      <c r="CF43" s="84"/>
    </row>
    <row r="44" spans="2:84" s="1" customFormat="1">
      <c r="B44" s="30" t="s">
        <v>166</v>
      </c>
      <c r="C44" s="65" t="s">
        <v>130</v>
      </c>
      <c r="D44" s="21" t="s">
        <v>97</v>
      </c>
      <c r="E44" s="90">
        <f t="shared" si="22"/>
        <v>3</v>
      </c>
      <c r="F44" s="77">
        <f t="shared" si="31"/>
        <v>2</v>
      </c>
      <c r="G44" s="78">
        <f t="shared" si="32"/>
        <v>0</v>
      </c>
      <c r="H44" s="78">
        <f t="shared" si="33"/>
        <v>0</v>
      </c>
      <c r="I44" s="78">
        <f t="shared" si="34"/>
        <v>0</v>
      </c>
      <c r="J44" s="78">
        <f t="shared" si="35"/>
        <v>2</v>
      </c>
      <c r="K44" s="78">
        <f t="shared" si="36"/>
        <v>0</v>
      </c>
      <c r="L44" s="78">
        <f t="shared" si="37"/>
        <v>0</v>
      </c>
      <c r="M44" s="78">
        <f t="shared" si="38"/>
        <v>0</v>
      </c>
      <c r="N44" s="78">
        <f t="shared" si="39"/>
        <v>0</v>
      </c>
      <c r="O44" s="79"/>
      <c r="P44" s="82"/>
      <c r="Q44" s="82"/>
      <c r="R44" s="82"/>
      <c r="S44" s="82"/>
      <c r="T44" s="82"/>
      <c r="U44" s="82"/>
      <c r="V44" s="82"/>
      <c r="W44" s="82"/>
      <c r="X44" s="83"/>
      <c r="Y44" s="79"/>
      <c r="Z44" s="82"/>
      <c r="AA44" s="82"/>
      <c r="AB44" s="82"/>
      <c r="AC44" s="82"/>
      <c r="AD44" s="82"/>
      <c r="AE44" s="82"/>
      <c r="AF44" s="82"/>
      <c r="AG44" s="82"/>
      <c r="AH44" s="83"/>
      <c r="AI44" s="79"/>
      <c r="AJ44" s="82"/>
      <c r="AK44" s="82"/>
      <c r="AL44" s="82"/>
      <c r="AM44" s="82"/>
      <c r="AN44" s="82"/>
      <c r="AO44" s="82"/>
      <c r="AP44" s="82"/>
      <c r="AQ44" s="82"/>
      <c r="AR44" s="83"/>
      <c r="AS44" s="79"/>
      <c r="AT44" s="82"/>
      <c r="AU44" s="82"/>
      <c r="AV44" s="82"/>
      <c r="AW44" s="89">
        <v>2</v>
      </c>
      <c r="AX44" s="82"/>
      <c r="AY44" s="82"/>
      <c r="AZ44" s="82"/>
      <c r="BA44" s="82"/>
      <c r="BB44" s="83">
        <v>3</v>
      </c>
      <c r="BC44" s="79"/>
      <c r="BD44" s="82"/>
      <c r="BE44" s="82"/>
      <c r="BF44" s="82"/>
      <c r="BG44" s="89"/>
      <c r="BH44" s="82"/>
      <c r="BI44" s="82"/>
      <c r="BJ44" s="82"/>
      <c r="BK44" s="82"/>
      <c r="BL44" s="83"/>
      <c r="BM44" s="79"/>
      <c r="BN44" s="82"/>
      <c r="BO44" s="82"/>
      <c r="BP44" s="82"/>
      <c r="BQ44" s="89"/>
      <c r="BR44" s="82"/>
      <c r="BS44" s="82"/>
      <c r="BT44" s="82"/>
      <c r="BU44" s="82"/>
      <c r="BV44" s="83"/>
      <c r="BW44" s="79"/>
      <c r="BX44" s="82"/>
      <c r="BY44" s="82"/>
      <c r="BZ44" s="82"/>
      <c r="CA44" s="82"/>
      <c r="CB44" s="82"/>
      <c r="CC44" s="82"/>
      <c r="CD44" s="82"/>
      <c r="CE44" s="82"/>
      <c r="CF44" s="84"/>
    </row>
    <row r="45" spans="2:84" s="1" customFormat="1" ht="26">
      <c r="B45" s="30" t="s">
        <v>167</v>
      </c>
      <c r="C45" s="65" t="s">
        <v>131</v>
      </c>
      <c r="D45" s="66"/>
      <c r="E45" s="90">
        <f t="shared" si="22"/>
        <v>0</v>
      </c>
      <c r="F45" s="77">
        <f t="shared" si="31"/>
        <v>0</v>
      </c>
      <c r="G45" s="78">
        <f t="shared" si="32"/>
        <v>0</v>
      </c>
      <c r="H45" s="78">
        <f t="shared" si="33"/>
        <v>0</v>
      </c>
      <c r="I45" s="78">
        <f t="shared" si="34"/>
        <v>0</v>
      </c>
      <c r="J45" s="78">
        <f t="shared" si="35"/>
        <v>0</v>
      </c>
      <c r="K45" s="78">
        <f t="shared" si="36"/>
        <v>0</v>
      </c>
      <c r="L45" s="78">
        <f t="shared" si="37"/>
        <v>0</v>
      </c>
      <c r="M45" s="78">
        <f t="shared" si="38"/>
        <v>0</v>
      </c>
      <c r="N45" s="78">
        <f t="shared" si="39"/>
        <v>0</v>
      </c>
      <c r="O45" s="79"/>
      <c r="P45" s="82"/>
      <c r="Q45" s="82"/>
      <c r="R45" s="82"/>
      <c r="S45" s="82"/>
      <c r="T45" s="82"/>
      <c r="U45" s="82"/>
      <c r="V45" s="82"/>
      <c r="W45" s="82"/>
      <c r="X45" s="83"/>
      <c r="Y45" s="79"/>
      <c r="Z45" s="82"/>
      <c r="AA45" s="82"/>
      <c r="AB45" s="82"/>
      <c r="AC45" s="82"/>
      <c r="AD45" s="82"/>
      <c r="AE45" s="82"/>
      <c r="AF45" s="82"/>
      <c r="AG45" s="82"/>
      <c r="AH45" s="83"/>
      <c r="AI45" s="79"/>
      <c r="AJ45" s="82"/>
      <c r="AK45" s="82"/>
      <c r="AL45" s="82"/>
      <c r="AM45" s="82"/>
      <c r="AN45" s="82"/>
      <c r="AO45" s="82"/>
      <c r="AP45" s="82"/>
      <c r="AQ45" s="82"/>
      <c r="AR45" s="83"/>
      <c r="AS45" s="79"/>
      <c r="AT45" s="82"/>
      <c r="AU45" s="82"/>
      <c r="AV45" s="82"/>
      <c r="AW45" s="89"/>
      <c r="AX45" s="82"/>
      <c r="AY45" s="82"/>
      <c r="AZ45" s="82"/>
      <c r="BA45" s="82"/>
      <c r="BB45" s="83"/>
      <c r="BC45" s="79"/>
      <c r="BD45" s="82"/>
      <c r="BE45" s="82"/>
      <c r="BF45" s="82"/>
      <c r="BG45" s="89"/>
      <c r="BH45" s="82"/>
      <c r="BI45" s="82"/>
      <c r="BJ45" s="82"/>
      <c r="BK45" s="82"/>
      <c r="BL45" s="83"/>
      <c r="BM45" s="79"/>
      <c r="BN45" s="82"/>
      <c r="BO45" s="82"/>
      <c r="BP45" s="82"/>
      <c r="BQ45" s="89"/>
      <c r="BR45" s="82"/>
      <c r="BS45" s="82"/>
      <c r="BT45" s="82"/>
      <c r="BU45" s="82"/>
      <c r="BV45" s="83"/>
      <c r="BW45" s="79"/>
      <c r="BX45" s="82"/>
      <c r="BY45" s="82"/>
      <c r="BZ45" s="82"/>
      <c r="CA45" s="82"/>
      <c r="CB45" s="82"/>
      <c r="CC45" s="82"/>
      <c r="CD45" s="82"/>
      <c r="CE45" s="82"/>
      <c r="CF45" s="84"/>
    </row>
    <row r="46" spans="2:84" s="1" customFormat="1" ht="26">
      <c r="B46" s="30" t="s">
        <v>168</v>
      </c>
      <c r="C46" s="65" t="s">
        <v>132</v>
      </c>
      <c r="D46" s="66"/>
      <c r="E46" s="90">
        <f t="shared" si="22"/>
        <v>0</v>
      </c>
      <c r="F46" s="77">
        <f t="shared" si="31"/>
        <v>0</v>
      </c>
      <c r="G46" s="78">
        <f t="shared" si="32"/>
        <v>0</v>
      </c>
      <c r="H46" s="78">
        <f t="shared" si="33"/>
        <v>0</v>
      </c>
      <c r="I46" s="78">
        <f t="shared" si="34"/>
        <v>0</v>
      </c>
      <c r="J46" s="78">
        <f t="shared" si="35"/>
        <v>0</v>
      </c>
      <c r="K46" s="78">
        <f t="shared" si="36"/>
        <v>0</v>
      </c>
      <c r="L46" s="78">
        <f t="shared" si="37"/>
        <v>0</v>
      </c>
      <c r="M46" s="78">
        <f t="shared" si="38"/>
        <v>0</v>
      </c>
      <c r="N46" s="78">
        <f t="shared" si="39"/>
        <v>0</v>
      </c>
      <c r="O46" s="79"/>
      <c r="P46" s="82"/>
      <c r="Q46" s="82"/>
      <c r="R46" s="82"/>
      <c r="S46" s="82"/>
      <c r="T46" s="82"/>
      <c r="U46" s="82"/>
      <c r="V46" s="82"/>
      <c r="W46" s="82"/>
      <c r="X46" s="83"/>
      <c r="Y46" s="79"/>
      <c r="Z46" s="82"/>
      <c r="AA46" s="82"/>
      <c r="AB46" s="82"/>
      <c r="AC46" s="82"/>
      <c r="AD46" s="82"/>
      <c r="AE46" s="82"/>
      <c r="AF46" s="82"/>
      <c r="AG46" s="82"/>
      <c r="AH46" s="83"/>
      <c r="AI46" s="79"/>
      <c r="AJ46" s="82"/>
      <c r="AK46" s="82"/>
      <c r="AL46" s="82"/>
      <c r="AM46" s="82"/>
      <c r="AN46" s="82"/>
      <c r="AO46" s="82"/>
      <c r="AP46" s="82"/>
      <c r="AQ46" s="82"/>
      <c r="AR46" s="83"/>
      <c r="AS46" s="79"/>
      <c r="AT46" s="82"/>
      <c r="AU46" s="82"/>
      <c r="AV46" s="82"/>
      <c r="AW46" s="89"/>
      <c r="AX46" s="82"/>
      <c r="AY46" s="82"/>
      <c r="AZ46" s="82"/>
      <c r="BA46" s="82"/>
      <c r="BB46" s="83"/>
      <c r="BC46" s="79"/>
      <c r="BD46" s="82"/>
      <c r="BE46" s="82"/>
      <c r="BF46" s="82"/>
      <c r="BG46" s="89"/>
      <c r="BH46" s="82"/>
      <c r="BI46" s="82"/>
      <c r="BJ46" s="82"/>
      <c r="BK46" s="82"/>
      <c r="BL46" s="83"/>
      <c r="BM46" s="79"/>
      <c r="BN46" s="82"/>
      <c r="BO46" s="82"/>
      <c r="BP46" s="82"/>
      <c r="BQ46" s="89"/>
      <c r="BR46" s="82"/>
      <c r="BS46" s="82"/>
      <c r="BT46" s="82"/>
      <c r="BU46" s="82"/>
      <c r="BV46" s="83"/>
      <c r="BW46" s="79"/>
      <c r="BX46" s="82"/>
      <c r="BY46" s="82"/>
      <c r="BZ46" s="82"/>
      <c r="CA46" s="82"/>
      <c r="CB46" s="82"/>
      <c r="CC46" s="82"/>
      <c r="CD46" s="82"/>
      <c r="CE46" s="82"/>
      <c r="CF46" s="84"/>
    </row>
    <row r="47" spans="2:84" s="1" customFormat="1" ht="26">
      <c r="B47" s="30" t="s">
        <v>169</v>
      </c>
      <c r="C47" s="65" t="s">
        <v>133</v>
      </c>
      <c r="D47" s="66"/>
      <c r="E47" s="90">
        <f t="shared" si="22"/>
        <v>0</v>
      </c>
      <c r="F47" s="77">
        <f t="shared" si="31"/>
        <v>0</v>
      </c>
      <c r="G47" s="78">
        <f t="shared" si="32"/>
        <v>0</v>
      </c>
      <c r="H47" s="78">
        <f t="shared" si="33"/>
        <v>0</v>
      </c>
      <c r="I47" s="78">
        <f t="shared" si="34"/>
        <v>0</v>
      </c>
      <c r="J47" s="78">
        <f t="shared" si="35"/>
        <v>0</v>
      </c>
      <c r="K47" s="78">
        <f t="shared" si="36"/>
        <v>0</v>
      </c>
      <c r="L47" s="78">
        <f t="shared" si="37"/>
        <v>0</v>
      </c>
      <c r="M47" s="78">
        <f t="shared" si="38"/>
        <v>0</v>
      </c>
      <c r="N47" s="78">
        <f t="shared" si="39"/>
        <v>0</v>
      </c>
      <c r="O47" s="79"/>
      <c r="P47" s="82"/>
      <c r="Q47" s="82"/>
      <c r="R47" s="82"/>
      <c r="S47" s="82"/>
      <c r="T47" s="82"/>
      <c r="U47" s="82"/>
      <c r="V47" s="82"/>
      <c r="W47" s="82"/>
      <c r="X47" s="83"/>
      <c r="Y47" s="79"/>
      <c r="Z47" s="82"/>
      <c r="AA47" s="82"/>
      <c r="AB47" s="82"/>
      <c r="AC47" s="82"/>
      <c r="AD47" s="82"/>
      <c r="AE47" s="82"/>
      <c r="AF47" s="82"/>
      <c r="AG47" s="82"/>
      <c r="AH47" s="83"/>
      <c r="AI47" s="79"/>
      <c r="AJ47" s="82"/>
      <c r="AK47" s="82"/>
      <c r="AL47" s="82"/>
      <c r="AM47" s="82"/>
      <c r="AN47" s="82"/>
      <c r="AO47" s="82"/>
      <c r="AP47" s="82"/>
      <c r="AQ47" s="82"/>
      <c r="AR47" s="83"/>
      <c r="AS47" s="79"/>
      <c r="AT47" s="82"/>
      <c r="AU47" s="82"/>
      <c r="AV47" s="82"/>
      <c r="AW47" s="89"/>
      <c r="AX47" s="82"/>
      <c r="AY47" s="82"/>
      <c r="AZ47" s="82"/>
      <c r="BA47" s="82"/>
      <c r="BB47" s="83"/>
      <c r="BC47" s="79"/>
      <c r="BD47" s="82"/>
      <c r="BE47" s="82"/>
      <c r="BF47" s="82"/>
      <c r="BG47" s="89"/>
      <c r="BH47" s="82"/>
      <c r="BI47" s="82"/>
      <c r="BJ47" s="82"/>
      <c r="BK47" s="82"/>
      <c r="BL47" s="83"/>
      <c r="BM47" s="79"/>
      <c r="BN47" s="82"/>
      <c r="BO47" s="82"/>
      <c r="BP47" s="82"/>
      <c r="BQ47" s="89"/>
      <c r="BR47" s="82"/>
      <c r="BS47" s="82"/>
      <c r="BT47" s="82"/>
      <c r="BU47" s="82"/>
      <c r="BV47" s="83"/>
      <c r="BW47" s="79"/>
      <c r="BX47" s="82"/>
      <c r="BY47" s="82"/>
      <c r="BZ47" s="82"/>
      <c r="CA47" s="82"/>
      <c r="CB47" s="82"/>
      <c r="CC47" s="82"/>
      <c r="CD47" s="82"/>
      <c r="CE47" s="82"/>
      <c r="CF47" s="84"/>
    </row>
    <row r="48" spans="2:84" s="1" customFormat="1">
      <c r="B48" s="30" t="s">
        <v>170</v>
      </c>
      <c r="C48" s="65" t="s">
        <v>123</v>
      </c>
      <c r="D48" s="66" t="s">
        <v>97</v>
      </c>
      <c r="E48" s="90">
        <f t="shared" si="22"/>
        <v>3</v>
      </c>
      <c r="F48" s="77">
        <f t="shared" si="31"/>
        <v>2</v>
      </c>
      <c r="G48" s="78">
        <f t="shared" si="32"/>
        <v>1</v>
      </c>
      <c r="H48" s="78">
        <f t="shared" si="33"/>
        <v>0</v>
      </c>
      <c r="I48" s="78">
        <f t="shared" si="34"/>
        <v>0</v>
      </c>
      <c r="J48" s="78">
        <f t="shared" si="35"/>
        <v>0</v>
      </c>
      <c r="K48" s="78">
        <f t="shared" si="36"/>
        <v>0</v>
      </c>
      <c r="L48" s="78">
        <f t="shared" si="37"/>
        <v>0</v>
      </c>
      <c r="M48" s="78">
        <f t="shared" si="38"/>
        <v>0</v>
      </c>
      <c r="N48" s="78">
        <f t="shared" si="39"/>
        <v>1</v>
      </c>
      <c r="O48" s="79"/>
      <c r="P48" s="82"/>
      <c r="Q48" s="82"/>
      <c r="R48" s="82"/>
      <c r="S48" s="82"/>
      <c r="T48" s="82"/>
      <c r="U48" s="82"/>
      <c r="V48" s="82"/>
      <c r="W48" s="82"/>
      <c r="X48" s="83"/>
      <c r="Y48" s="79"/>
      <c r="Z48" s="82"/>
      <c r="AA48" s="82"/>
      <c r="AB48" s="82"/>
      <c r="AC48" s="82"/>
      <c r="AD48" s="82"/>
      <c r="AE48" s="82"/>
      <c r="AF48" s="82"/>
      <c r="AG48" s="82"/>
      <c r="AH48" s="83"/>
      <c r="AI48" s="79"/>
      <c r="AJ48" s="82"/>
      <c r="AK48" s="82"/>
      <c r="AL48" s="82"/>
      <c r="AM48" s="82"/>
      <c r="AN48" s="82"/>
      <c r="AO48" s="82"/>
      <c r="AP48" s="82"/>
      <c r="AQ48" s="82"/>
      <c r="AR48" s="83"/>
      <c r="AS48" s="79"/>
      <c r="AT48" s="82"/>
      <c r="AU48" s="82"/>
      <c r="AV48" s="82"/>
      <c r="AW48" s="89"/>
      <c r="AX48" s="82"/>
      <c r="AY48" s="82"/>
      <c r="AZ48" s="82"/>
      <c r="BA48" s="82"/>
      <c r="BB48" s="83"/>
      <c r="BC48" s="79" t="s">
        <v>27</v>
      </c>
      <c r="BD48" s="82">
        <v>1</v>
      </c>
      <c r="BE48" s="82"/>
      <c r="BF48" s="82"/>
      <c r="BG48" s="89"/>
      <c r="BH48" s="82"/>
      <c r="BI48" s="82"/>
      <c r="BJ48" s="82"/>
      <c r="BK48" s="82">
        <v>1</v>
      </c>
      <c r="BL48" s="83">
        <v>3</v>
      </c>
      <c r="BM48" s="79"/>
      <c r="BN48" s="82"/>
      <c r="BO48" s="82"/>
      <c r="BP48" s="82"/>
      <c r="BQ48" s="89"/>
      <c r="BR48" s="82"/>
      <c r="BS48" s="82"/>
      <c r="BT48" s="82"/>
      <c r="BU48" s="82"/>
      <c r="BV48" s="83"/>
      <c r="BW48" s="79"/>
      <c r="BX48" s="82"/>
      <c r="BY48" s="82"/>
      <c r="BZ48" s="82"/>
      <c r="CA48" s="82"/>
      <c r="CB48" s="82"/>
      <c r="CC48" s="82"/>
      <c r="CD48" s="82"/>
      <c r="CE48" s="82"/>
      <c r="CF48" s="84"/>
    </row>
    <row r="49" spans="2:84" s="1" customFormat="1">
      <c r="B49" s="30" t="s">
        <v>171</v>
      </c>
      <c r="C49" s="65" t="s">
        <v>114</v>
      </c>
      <c r="D49" s="66" t="s">
        <v>96</v>
      </c>
      <c r="E49" s="90">
        <f t="shared" si="22"/>
        <v>3</v>
      </c>
      <c r="F49" s="77">
        <f t="shared" si="31"/>
        <v>3</v>
      </c>
      <c r="G49" s="78">
        <f t="shared" si="32"/>
        <v>1</v>
      </c>
      <c r="H49" s="78">
        <f t="shared" si="33"/>
        <v>0</v>
      </c>
      <c r="I49" s="78">
        <f t="shared" si="34"/>
        <v>2</v>
      </c>
      <c r="J49" s="78">
        <f t="shared" si="35"/>
        <v>0</v>
      </c>
      <c r="K49" s="78">
        <f t="shared" si="36"/>
        <v>0</v>
      </c>
      <c r="L49" s="78">
        <f t="shared" si="37"/>
        <v>0</v>
      </c>
      <c r="M49" s="78">
        <f t="shared" si="38"/>
        <v>0</v>
      </c>
      <c r="N49" s="78">
        <f t="shared" si="39"/>
        <v>0</v>
      </c>
      <c r="O49" s="79"/>
      <c r="P49" s="82"/>
      <c r="Q49" s="82"/>
      <c r="R49" s="82"/>
      <c r="S49" s="82"/>
      <c r="T49" s="82"/>
      <c r="U49" s="82"/>
      <c r="V49" s="82"/>
      <c r="W49" s="82"/>
      <c r="X49" s="83"/>
      <c r="Y49" s="79"/>
      <c r="Z49" s="82"/>
      <c r="AA49" s="82"/>
      <c r="AB49" s="82"/>
      <c r="AC49" s="82"/>
      <c r="AD49" s="82"/>
      <c r="AE49" s="82"/>
      <c r="AF49" s="82"/>
      <c r="AG49" s="82"/>
      <c r="AH49" s="83"/>
      <c r="AI49" s="79"/>
      <c r="AJ49" s="82"/>
      <c r="AK49" s="82"/>
      <c r="AL49" s="82"/>
      <c r="AM49" s="82"/>
      <c r="AN49" s="82"/>
      <c r="AO49" s="82"/>
      <c r="AP49" s="82"/>
      <c r="AQ49" s="82"/>
      <c r="AR49" s="83"/>
      <c r="AS49" s="79"/>
      <c r="AT49" s="82"/>
      <c r="AU49" s="82"/>
      <c r="AV49" s="82"/>
      <c r="AW49" s="89"/>
      <c r="AX49" s="82"/>
      <c r="AY49" s="82"/>
      <c r="AZ49" s="82"/>
      <c r="BA49" s="82"/>
      <c r="BB49" s="83"/>
      <c r="BC49" s="79"/>
      <c r="BD49" s="82">
        <v>1</v>
      </c>
      <c r="BE49" s="82"/>
      <c r="BF49" s="82">
        <v>2</v>
      </c>
      <c r="BG49" s="89"/>
      <c r="BH49" s="82"/>
      <c r="BI49" s="82"/>
      <c r="BJ49" s="82"/>
      <c r="BK49" s="82"/>
      <c r="BL49" s="83">
        <v>3</v>
      </c>
      <c r="BM49" s="79"/>
      <c r="BN49" s="82"/>
      <c r="BO49" s="82"/>
      <c r="BP49" s="82"/>
      <c r="BQ49" s="89"/>
      <c r="BR49" s="82"/>
      <c r="BS49" s="82"/>
      <c r="BT49" s="82"/>
      <c r="BU49" s="82"/>
      <c r="BV49" s="83"/>
      <c r="BW49" s="79"/>
      <c r="BX49" s="82"/>
      <c r="BY49" s="82"/>
      <c r="BZ49" s="82"/>
      <c r="CA49" s="82"/>
      <c r="CB49" s="82"/>
      <c r="CC49" s="82"/>
      <c r="CD49" s="82"/>
      <c r="CE49" s="82"/>
      <c r="CF49" s="84"/>
    </row>
    <row r="50" spans="2:84" s="1" customFormat="1">
      <c r="B50" s="30" t="s">
        <v>172</v>
      </c>
      <c r="C50" s="65" t="s">
        <v>115</v>
      </c>
      <c r="D50" s="66" t="s">
        <v>97</v>
      </c>
      <c r="E50" s="90">
        <f t="shared" si="22"/>
        <v>2</v>
      </c>
      <c r="F50" s="77">
        <f t="shared" si="31"/>
        <v>2</v>
      </c>
      <c r="G50" s="78">
        <f t="shared" si="32"/>
        <v>1</v>
      </c>
      <c r="H50" s="78">
        <f t="shared" si="33"/>
        <v>0</v>
      </c>
      <c r="I50" s="78">
        <f t="shared" si="34"/>
        <v>0</v>
      </c>
      <c r="J50" s="78">
        <f t="shared" si="35"/>
        <v>0</v>
      </c>
      <c r="K50" s="78">
        <f t="shared" si="36"/>
        <v>0</v>
      </c>
      <c r="L50" s="78">
        <f t="shared" si="37"/>
        <v>0</v>
      </c>
      <c r="M50" s="78">
        <f t="shared" si="38"/>
        <v>0</v>
      </c>
      <c r="N50" s="78">
        <f t="shared" si="39"/>
        <v>1</v>
      </c>
      <c r="O50" s="79"/>
      <c r="P50" s="82"/>
      <c r="Q50" s="82"/>
      <c r="R50" s="82"/>
      <c r="S50" s="82"/>
      <c r="T50" s="82"/>
      <c r="U50" s="82"/>
      <c r="V50" s="82"/>
      <c r="W50" s="82"/>
      <c r="X50" s="83"/>
      <c r="Y50" s="79"/>
      <c r="Z50" s="82"/>
      <c r="AA50" s="82"/>
      <c r="AB50" s="82"/>
      <c r="AC50" s="82"/>
      <c r="AD50" s="82"/>
      <c r="AE50" s="82"/>
      <c r="AF50" s="82"/>
      <c r="AG50" s="82"/>
      <c r="AH50" s="83"/>
      <c r="AI50" s="79"/>
      <c r="AJ50" s="82"/>
      <c r="AK50" s="82"/>
      <c r="AL50" s="82"/>
      <c r="AM50" s="82"/>
      <c r="AN50" s="82"/>
      <c r="AO50" s="82"/>
      <c r="AP50" s="82"/>
      <c r="AQ50" s="82"/>
      <c r="AR50" s="83"/>
      <c r="AS50" s="79"/>
      <c r="AT50" s="82"/>
      <c r="AU50" s="82"/>
      <c r="AV50" s="82"/>
      <c r="AW50" s="89"/>
      <c r="AX50" s="82"/>
      <c r="AY50" s="82"/>
      <c r="AZ50" s="82"/>
      <c r="BA50" s="82"/>
      <c r="BB50" s="83"/>
      <c r="BC50" s="79"/>
      <c r="BD50" s="82">
        <v>1</v>
      </c>
      <c r="BE50" s="82"/>
      <c r="BF50" s="82"/>
      <c r="BG50" s="89"/>
      <c r="BH50" s="82"/>
      <c r="BI50" s="82"/>
      <c r="BJ50" s="82"/>
      <c r="BK50" s="82">
        <v>1</v>
      </c>
      <c r="BL50" s="83">
        <v>2</v>
      </c>
      <c r="BM50" s="79"/>
      <c r="BN50" s="82"/>
      <c r="BO50" s="82"/>
      <c r="BP50" s="82"/>
      <c r="BQ50" s="89"/>
      <c r="BR50" s="82"/>
      <c r="BS50" s="82"/>
      <c r="BT50" s="82"/>
      <c r="BU50" s="82"/>
      <c r="BV50" s="83"/>
      <c r="BW50" s="79"/>
      <c r="BX50" s="82"/>
      <c r="BY50" s="82"/>
      <c r="BZ50" s="82"/>
      <c r="CA50" s="82"/>
      <c r="CB50" s="82"/>
      <c r="CC50" s="82"/>
      <c r="CD50" s="82"/>
      <c r="CE50" s="82"/>
      <c r="CF50" s="84"/>
    </row>
    <row r="51" spans="2:84" s="1" customFormat="1">
      <c r="B51" s="30" t="s">
        <v>173</v>
      </c>
      <c r="C51" s="65" t="s">
        <v>159</v>
      </c>
      <c r="D51" s="66" t="s">
        <v>97</v>
      </c>
      <c r="E51" s="90">
        <f t="shared" si="22"/>
        <v>5</v>
      </c>
      <c r="F51" s="77">
        <f t="shared" si="31"/>
        <v>5</v>
      </c>
      <c r="G51" s="78">
        <f t="shared" si="32"/>
        <v>3</v>
      </c>
      <c r="H51" s="78">
        <f t="shared" si="33"/>
        <v>0</v>
      </c>
      <c r="I51" s="78">
        <f t="shared" si="34"/>
        <v>0</v>
      </c>
      <c r="J51" s="78">
        <f t="shared" si="35"/>
        <v>1</v>
      </c>
      <c r="K51" s="78">
        <f t="shared" si="36"/>
        <v>0</v>
      </c>
      <c r="L51" s="78">
        <f t="shared" si="37"/>
        <v>0</v>
      </c>
      <c r="M51" s="78">
        <f t="shared" si="38"/>
        <v>0</v>
      </c>
      <c r="N51" s="78">
        <f t="shared" si="39"/>
        <v>1</v>
      </c>
      <c r="O51" s="79"/>
      <c r="P51" s="82"/>
      <c r="Q51" s="82"/>
      <c r="R51" s="82"/>
      <c r="S51" s="82"/>
      <c r="T51" s="82"/>
      <c r="U51" s="82"/>
      <c r="V51" s="82"/>
      <c r="W51" s="82"/>
      <c r="X51" s="83"/>
      <c r="Y51" s="79"/>
      <c r="Z51" s="82"/>
      <c r="AA51" s="82"/>
      <c r="AB51" s="82"/>
      <c r="AC51" s="82"/>
      <c r="AD51" s="82"/>
      <c r="AE51" s="82"/>
      <c r="AF51" s="82"/>
      <c r="AG51" s="82"/>
      <c r="AH51" s="83"/>
      <c r="AI51" s="79"/>
      <c r="AJ51" s="82"/>
      <c r="AK51" s="82"/>
      <c r="AL51" s="82"/>
      <c r="AM51" s="82"/>
      <c r="AN51" s="82"/>
      <c r="AO51" s="82"/>
      <c r="AP51" s="82"/>
      <c r="AQ51" s="82"/>
      <c r="AR51" s="83"/>
      <c r="AS51" s="79"/>
      <c r="AT51" s="82"/>
      <c r="AU51" s="82"/>
      <c r="AV51" s="82"/>
      <c r="AW51" s="89"/>
      <c r="AX51" s="82"/>
      <c r="AY51" s="82"/>
      <c r="AZ51" s="82"/>
      <c r="BA51" s="82"/>
      <c r="BB51" s="83"/>
      <c r="BC51" s="79" t="s">
        <v>27</v>
      </c>
      <c r="BD51" s="82">
        <v>3</v>
      </c>
      <c r="BE51" s="82"/>
      <c r="BF51" s="82"/>
      <c r="BG51" s="89">
        <v>1</v>
      </c>
      <c r="BH51" s="82"/>
      <c r="BI51" s="82"/>
      <c r="BJ51" s="82"/>
      <c r="BK51" s="82">
        <v>1</v>
      </c>
      <c r="BL51" s="83">
        <v>5</v>
      </c>
      <c r="BM51" s="79"/>
      <c r="BN51" s="82"/>
      <c r="BO51" s="82"/>
      <c r="BP51" s="82"/>
      <c r="BQ51" s="89"/>
      <c r="BR51" s="82"/>
      <c r="BS51" s="82"/>
      <c r="BT51" s="82"/>
      <c r="BU51" s="82"/>
      <c r="BV51" s="83"/>
      <c r="BW51" s="79"/>
      <c r="BX51" s="82"/>
      <c r="BY51" s="82"/>
      <c r="BZ51" s="82"/>
      <c r="CA51" s="82"/>
      <c r="CB51" s="82"/>
      <c r="CC51" s="82"/>
      <c r="CD51" s="82"/>
      <c r="CE51" s="82"/>
      <c r="CF51" s="84"/>
    </row>
    <row r="52" spans="2:84" s="1" customFormat="1">
      <c r="B52" s="30" t="s">
        <v>174</v>
      </c>
      <c r="C52" s="65" t="s">
        <v>116</v>
      </c>
      <c r="D52" s="66" t="s">
        <v>97</v>
      </c>
      <c r="E52" s="90">
        <f t="shared" si="22"/>
        <v>2</v>
      </c>
      <c r="F52" s="77">
        <f t="shared" si="31"/>
        <v>2</v>
      </c>
      <c r="G52" s="78">
        <f t="shared" si="32"/>
        <v>1</v>
      </c>
      <c r="H52" s="78">
        <f t="shared" si="33"/>
        <v>0</v>
      </c>
      <c r="I52" s="78">
        <f t="shared" si="34"/>
        <v>1</v>
      </c>
      <c r="J52" s="78">
        <f t="shared" si="35"/>
        <v>0</v>
      </c>
      <c r="K52" s="78">
        <f t="shared" si="36"/>
        <v>0</v>
      </c>
      <c r="L52" s="78">
        <f t="shared" si="37"/>
        <v>0</v>
      </c>
      <c r="M52" s="78">
        <f t="shared" si="38"/>
        <v>0</v>
      </c>
      <c r="N52" s="78">
        <f t="shared" si="39"/>
        <v>0</v>
      </c>
      <c r="O52" s="79"/>
      <c r="P52" s="82"/>
      <c r="Q52" s="82"/>
      <c r="R52" s="82"/>
      <c r="S52" s="82"/>
      <c r="T52" s="82"/>
      <c r="U52" s="82"/>
      <c r="V52" s="82"/>
      <c r="W52" s="82"/>
      <c r="X52" s="83"/>
      <c r="Y52" s="79"/>
      <c r="Z52" s="82"/>
      <c r="AA52" s="82"/>
      <c r="AB52" s="82"/>
      <c r="AC52" s="82"/>
      <c r="AD52" s="82"/>
      <c r="AE52" s="82"/>
      <c r="AF52" s="82"/>
      <c r="AG52" s="82"/>
      <c r="AH52" s="83"/>
      <c r="AI52" s="79"/>
      <c r="AJ52" s="82"/>
      <c r="AK52" s="82"/>
      <c r="AL52" s="82"/>
      <c r="AM52" s="82"/>
      <c r="AN52" s="82"/>
      <c r="AO52" s="82"/>
      <c r="AP52" s="82"/>
      <c r="AQ52" s="82"/>
      <c r="AR52" s="83"/>
      <c r="AS52" s="79"/>
      <c r="AT52" s="82"/>
      <c r="AU52" s="82"/>
      <c r="AV52" s="82"/>
      <c r="AW52" s="89"/>
      <c r="AX52" s="82"/>
      <c r="AY52" s="82"/>
      <c r="AZ52" s="82"/>
      <c r="BA52" s="82"/>
      <c r="BB52" s="83"/>
      <c r="BC52" s="79"/>
      <c r="BD52" s="82">
        <v>1</v>
      </c>
      <c r="BE52" s="82"/>
      <c r="BF52" s="82">
        <v>1</v>
      </c>
      <c r="BG52" s="89"/>
      <c r="BH52" s="82"/>
      <c r="BI52" s="82"/>
      <c r="BJ52" s="82"/>
      <c r="BK52" s="82"/>
      <c r="BL52" s="83">
        <v>2</v>
      </c>
      <c r="BM52" s="79"/>
      <c r="BN52" s="82"/>
      <c r="BO52" s="82"/>
      <c r="BP52" s="82"/>
      <c r="BQ52" s="89"/>
      <c r="BR52" s="82"/>
      <c r="BS52" s="82"/>
      <c r="BT52" s="82"/>
      <c r="BU52" s="82"/>
      <c r="BV52" s="83"/>
      <c r="BW52" s="79"/>
      <c r="BX52" s="82"/>
      <c r="BY52" s="82"/>
      <c r="BZ52" s="82"/>
      <c r="CA52" s="82"/>
      <c r="CB52" s="82"/>
      <c r="CC52" s="82"/>
      <c r="CD52" s="82"/>
      <c r="CE52" s="82"/>
      <c r="CF52" s="84"/>
    </row>
    <row r="53" spans="2:84" s="1" customFormat="1" ht="13.5" thickBot="1">
      <c r="B53" s="30" t="s">
        <v>175</v>
      </c>
      <c r="C53" s="65" t="s">
        <v>134</v>
      </c>
      <c r="D53" s="66" t="s">
        <v>97</v>
      </c>
      <c r="E53" s="90">
        <f t="shared" si="22"/>
        <v>4</v>
      </c>
      <c r="F53" s="77">
        <f t="shared" si="31"/>
        <v>4</v>
      </c>
      <c r="G53" s="78">
        <f t="shared" si="32"/>
        <v>1</v>
      </c>
      <c r="H53" s="78">
        <f t="shared" si="33"/>
        <v>0</v>
      </c>
      <c r="I53" s="78">
        <f t="shared" si="34"/>
        <v>2</v>
      </c>
      <c r="J53" s="78">
        <f t="shared" si="35"/>
        <v>1</v>
      </c>
      <c r="K53" s="78">
        <f t="shared" si="36"/>
        <v>0</v>
      </c>
      <c r="L53" s="78">
        <f t="shared" si="37"/>
        <v>0</v>
      </c>
      <c r="M53" s="78">
        <f t="shared" si="38"/>
        <v>0</v>
      </c>
      <c r="N53" s="78">
        <f t="shared" si="39"/>
        <v>0</v>
      </c>
      <c r="O53" s="79"/>
      <c r="P53" s="82"/>
      <c r="Q53" s="82"/>
      <c r="R53" s="82"/>
      <c r="S53" s="82"/>
      <c r="T53" s="82"/>
      <c r="U53" s="82"/>
      <c r="V53" s="82"/>
      <c r="W53" s="82"/>
      <c r="X53" s="83"/>
      <c r="Y53" s="79"/>
      <c r="Z53" s="82"/>
      <c r="AA53" s="82"/>
      <c r="AB53" s="82"/>
      <c r="AC53" s="82"/>
      <c r="AD53" s="82"/>
      <c r="AE53" s="82"/>
      <c r="AF53" s="82"/>
      <c r="AG53" s="82"/>
      <c r="AH53" s="83"/>
      <c r="AI53" s="79"/>
      <c r="AJ53" s="82"/>
      <c r="AK53" s="82"/>
      <c r="AL53" s="82"/>
      <c r="AM53" s="82"/>
      <c r="AN53" s="82"/>
      <c r="AO53" s="82"/>
      <c r="AP53" s="82"/>
      <c r="AQ53" s="82"/>
      <c r="AR53" s="83"/>
      <c r="AS53" s="79"/>
      <c r="AT53" s="82"/>
      <c r="AU53" s="82"/>
      <c r="AV53" s="82"/>
      <c r="AW53" s="89"/>
      <c r="AX53" s="82"/>
      <c r="AY53" s="82"/>
      <c r="AZ53" s="82"/>
      <c r="BA53" s="82"/>
      <c r="BB53" s="83"/>
      <c r="BC53" s="79"/>
      <c r="BD53" s="82"/>
      <c r="BE53" s="82"/>
      <c r="BF53" s="82"/>
      <c r="BG53" s="89"/>
      <c r="BH53" s="82"/>
      <c r="BI53" s="82"/>
      <c r="BJ53" s="82"/>
      <c r="BK53" s="82"/>
      <c r="BL53" s="83"/>
      <c r="BM53" s="79" t="s">
        <v>27</v>
      </c>
      <c r="BN53" s="82">
        <v>1</v>
      </c>
      <c r="BO53" s="82"/>
      <c r="BP53" s="82">
        <v>2</v>
      </c>
      <c r="BQ53" s="89">
        <v>1</v>
      </c>
      <c r="BR53" s="82"/>
      <c r="BS53" s="82"/>
      <c r="BT53" s="82"/>
      <c r="BU53" s="82"/>
      <c r="BV53" s="83">
        <v>4</v>
      </c>
      <c r="BW53" s="79"/>
      <c r="BX53" s="82"/>
      <c r="BY53" s="82"/>
      <c r="BZ53" s="82"/>
      <c r="CA53" s="82"/>
      <c r="CB53" s="82"/>
      <c r="CC53" s="82"/>
      <c r="CD53" s="82"/>
      <c r="CE53" s="82"/>
      <c r="CF53" s="84"/>
    </row>
    <row r="54" spans="2:84" s="31" customFormat="1" ht="13.5" thickTop="1">
      <c r="B54" s="203" t="s">
        <v>16</v>
      </c>
      <c r="C54" s="36" t="s">
        <v>30</v>
      </c>
      <c r="D54" s="91" t="s">
        <v>8</v>
      </c>
      <c r="E54" s="92">
        <f t="shared" si="22"/>
        <v>142</v>
      </c>
      <c r="F54" s="93">
        <f t="shared" ref="F54:N54" si="40">SUM(F9:F53)</f>
        <v>118</v>
      </c>
      <c r="G54" s="93">
        <f t="shared" si="40"/>
        <v>46</v>
      </c>
      <c r="H54" s="93">
        <f t="shared" si="40"/>
        <v>30</v>
      </c>
      <c r="I54" s="93">
        <f t="shared" si="40"/>
        <v>19</v>
      </c>
      <c r="J54" s="93">
        <f t="shared" si="40"/>
        <v>10</v>
      </c>
      <c r="K54" s="93">
        <f t="shared" si="40"/>
        <v>0</v>
      </c>
      <c r="L54" s="93">
        <f t="shared" si="40"/>
        <v>0</v>
      </c>
      <c r="M54" s="93">
        <f t="shared" si="40"/>
        <v>8</v>
      </c>
      <c r="N54" s="93">
        <f t="shared" si="40"/>
        <v>5</v>
      </c>
      <c r="O54" s="94"/>
      <c r="P54" s="95">
        <f t="shared" ref="P54:X54" si="41">SUM(P9:P53)</f>
        <v>7</v>
      </c>
      <c r="Q54" s="95">
        <f t="shared" si="41"/>
        <v>13</v>
      </c>
      <c r="R54" s="95">
        <f t="shared" si="41"/>
        <v>2</v>
      </c>
      <c r="S54" s="95">
        <f t="shared" si="41"/>
        <v>1</v>
      </c>
      <c r="T54" s="95">
        <f t="shared" si="41"/>
        <v>0</v>
      </c>
      <c r="U54" s="95">
        <f t="shared" si="41"/>
        <v>0</v>
      </c>
      <c r="V54" s="95">
        <f t="shared" si="41"/>
        <v>2</v>
      </c>
      <c r="W54" s="95">
        <f t="shared" si="41"/>
        <v>0</v>
      </c>
      <c r="X54" s="95">
        <f t="shared" si="41"/>
        <v>30</v>
      </c>
      <c r="Y54" s="94"/>
      <c r="Z54" s="95">
        <f t="shared" ref="Z54:AH54" si="42">SUM(Z9:Z53)</f>
        <v>10</v>
      </c>
      <c r="AA54" s="95">
        <f t="shared" si="42"/>
        <v>9</v>
      </c>
      <c r="AB54" s="95">
        <f t="shared" si="42"/>
        <v>4</v>
      </c>
      <c r="AC54" s="95">
        <f t="shared" si="42"/>
        <v>0</v>
      </c>
      <c r="AD54" s="95">
        <f t="shared" si="42"/>
        <v>0</v>
      </c>
      <c r="AE54" s="95">
        <f t="shared" si="42"/>
        <v>0</v>
      </c>
      <c r="AF54" s="95">
        <f t="shared" si="42"/>
        <v>2</v>
      </c>
      <c r="AG54" s="95">
        <f t="shared" si="42"/>
        <v>0</v>
      </c>
      <c r="AH54" s="95">
        <f t="shared" si="42"/>
        <v>30</v>
      </c>
      <c r="AI54" s="94"/>
      <c r="AJ54" s="95">
        <f t="shared" ref="AJ54:AR54" si="43">SUM(AJ9:AJ53)</f>
        <v>11</v>
      </c>
      <c r="AK54" s="95">
        <f t="shared" si="43"/>
        <v>4</v>
      </c>
      <c r="AL54" s="95">
        <f t="shared" si="43"/>
        <v>6</v>
      </c>
      <c r="AM54" s="95">
        <f t="shared" si="43"/>
        <v>1</v>
      </c>
      <c r="AN54" s="95">
        <f t="shared" si="43"/>
        <v>0</v>
      </c>
      <c r="AO54" s="95">
        <f t="shared" si="43"/>
        <v>0</v>
      </c>
      <c r="AP54" s="95">
        <f t="shared" si="43"/>
        <v>2</v>
      </c>
      <c r="AQ54" s="95">
        <f t="shared" si="43"/>
        <v>0</v>
      </c>
      <c r="AR54" s="95">
        <f t="shared" si="43"/>
        <v>30</v>
      </c>
      <c r="AS54" s="94"/>
      <c r="AT54" s="95">
        <f t="shared" ref="AT54:BB54" si="44">SUM(AT9:AT53)</f>
        <v>8</v>
      </c>
      <c r="AU54" s="95">
        <f t="shared" si="44"/>
        <v>3</v>
      </c>
      <c r="AV54" s="95">
        <f t="shared" si="44"/>
        <v>2</v>
      </c>
      <c r="AW54" s="95">
        <f t="shared" si="44"/>
        <v>6</v>
      </c>
      <c r="AX54" s="95">
        <f t="shared" si="44"/>
        <v>0</v>
      </c>
      <c r="AY54" s="95">
        <f t="shared" si="44"/>
        <v>0</v>
      </c>
      <c r="AZ54" s="95">
        <f t="shared" si="44"/>
        <v>2</v>
      </c>
      <c r="BA54" s="95">
        <f t="shared" si="44"/>
        <v>1</v>
      </c>
      <c r="BB54" s="95">
        <f t="shared" si="44"/>
        <v>30</v>
      </c>
      <c r="BC54" s="94"/>
      <c r="BD54" s="95">
        <f t="shared" ref="BD54:BL54" si="45">SUM(BD9:BD53)</f>
        <v>9</v>
      </c>
      <c r="BE54" s="95">
        <f t="shared" si="45"/>
        <v>1</v>
      </c>
      <c r="BF54" s="95">
        <f t="shared" si="45"/>
        <v>3</v>
      </c>
      <c r="BG54" s="95">
        <f t="shared" si="45"/>
        <v>1</v>
      </c>
      <c r="BH54" s="95">
        <f t="shared" si="45"/>
        <v>0</v>
      </c>
      <c r="BI54" s="95">
        <f t="shared" si="45"/>
        <v>0</v>
      </c>
      <c r="BJ54" s="95">
        <f t="shared" si="45"/>
        <v>0</v>
      </c>
      <c r="BK54" s="95">
        <f t="shared" si="45"/>
        <v>4</v>
      </c>
      <c r="BL54" s="95">
        <f t="shared" si="45"/>
        <v>18</v>
      </c>
      <c r="BM54" s="94"/>
      <c r="BN54" s="95">
        <f t="shared" ref="BN54:BV54" si="46">SUM(BN9:BN53)</f>
        <v>1</v>
      </c>
      <c r="BO54" s="95">
        <f t="shared" si="46"/>
        <v>0</v>
      </c>
      <c r="BP54" s="95">
        <f t="shared" si="46"/>
        <v>2</v>
      </c>
      <c r="BQ54" s="95">
        <f t="shared" si="46"/>
        <v>1</v>
      </c>
      <c r="BR54" s="95">
        <f t="shared" si="46"/>
        <v>0</v>
      </c>
      <c r="BS54" s="95">
        <f t="shared" si="46"/>
        <v>0</v>
      </c>
      <c r="BT54" s="95">
        <f t="shared" si="46"/>
        <v>0</v>
      </c>
      <c r="BU54" s="95">
        <f t="shared" si="46"/>
        <v>0</v>
      </c>
      <c r="BV54" s="95">
        <f t="shared" si="46"/>
        <v>4</v>
      </c>
      <c r="BW54" s="94"/>
      <c r="BX54" s="95">
        <f t="shared" ref="BX54:CF54" si="47">SUM(BX9:BX53)</f>
        <v>0</v>
      </c>
      <c r="BY54" s="95">
        <f t="shared" si="47"/>
        <v>0</v>
      </c>
      <c r="BZ54" s="95">
        <f t="shared" si="47"/>
        <v>0</v>
      </c>
      <c r="CA54" s="95">
        <f t="shared" si="47"/>
        <v>0</v>
      </c>
      <c r="CB54" s="95">
        <f t="shared" si="47"/>
        <v>0</v>
      </c>
      <c r="CC54" s="95">
        <f t="shared" si="47"/>
        <v>0</v>
      </c>
      <c r="CD54" s="95">
        <f t="shared" si="47"/>
        <v>0</v>
      </c>
      <c r="CE54" s="95">
        <f t="shared" si="47"/>
        <v>0</v>
      </c>
      <c r="CF54" s="96">
        <f t="shared" si="47"/>
        <v>0</v>
      </c>
    </row>
    <row r="55" spans="2:84" s="33" customFormat="1">
      <c r="B55" s="204"/>
      <c r="C55" s="23" t="s">
        <v>44</v>
      </c>
      <c r="D55" s="32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151">
        <f>COUNTIF(O9:O53,"E")</f>
        <v>3</v>
      </c>
      <c r="P55" s="151"/>
      <c r="Q55" s="151"/>
      <c r="R55" s="151"/>
      <c r="S55" s="151"/>
      <c r="T55" s="151"/>
      <c r="U55" s="151"/>
      <c r="V55" s="151"/>
      <c r="W55" s="151"/>
      <c r="X55" s="151"/>
      <c r="Y55" s="151">
        <f>COUNTIF(Y9:Y53,"E")</f>
        <v>5</v>
      </c>
      <c r="Z55" s="151"/>
      <c r="AA55" s="151"/>
      <c r="AB55" s="151"/>
      <c r="AC55" s="151"/>
      <c r="AD55" s="151"/>
      <c r="AE55" s="151"/>
      <c r="AF55" s="151"/>
      <c r="AG55" s="151"/>
      <c r="AH55" s="151"/>
      <c r="AI55" s="151">
        <f>COUNTIF(AI9:AI53,"E")</f>
        <v>3</v>
      </c>
      <c r="AJ55" s="151"/>
      <c r="AK55" s="151"/>
      <c r="AL55" s="151"/>
      <c r="AM55" s="151"/>
      <c r="AN55" s="151"/>
      <c r="AO55" s="151"/>
      <c r="AP55" s="151"/>
      <c r="AQ55" s="151"/>
      <c r="AR55" s="151"/>
      <c r="AS55" s="151">
        <f>COUNTIF(AS9:AS53,"E")</f>
        <v>5</v>
      </c>
      <c r="AT55" s="151"/>
      <c r="AU55" s="151"/>
      <c r="AV55" s="151"/>
      <c r="AW55" s="151"/>
      <c r="AX55" s="151"/>
      <c r="AY55" s="151"/>
      <c r="AZ55" s="151"/>
      <c r="BA55" s="151"/>
      <c r="BB55" s="151"/>
      <c r="BC55" s="151">
        <f>COUNTIF(BC9:BC53,"E")</f>
        <v>2</v>
      </c>
      <c r="BD55" s="151"/>
      <c r="BE55" s="151"/>
      <c r="BF55" s="151"/>
      <c r="BG55" s="151"/>
      <c r="BH55" s="151"/>
      <c r="BI55" s="151"/>
      <c r="BJ55" s="151"/>
      <c r="BK55" s="151"/>
      <c r="BL55" s="151"/>
      <c r="BM55" s="151">
        <f>COUNTIF(BM9:BM53,"E")</f>
        <v>1</v>
      </c>
      <c r="BN55" s="151"/>
      <c r="BO55" s="151"/>
      <c r="BP55" s="151"/>
      <c r="BQ55" s="151"/>
      <c r="BR55" s="151"/>
      <c r="BS55" s="151"/>
      <c r="BT55" s="151"/>
      <c r="BU55" s="151"/>
      <c r="BV55" s="151"/>
      <c r="BW55" s="151">
        <f>COUNTIF(BW9:BW53,"E")</f>
        <v>0</v>
      </c>
      <c r="BX55" s="151"/>
      <c r="BY55" s="151"/>
      <c r="BZ55" s="151"/>
      <c r="CA55" s="151"/>
      <c r="CB55" s="151"/>
      <c r="CC55" s="151"/>
      <c r="CD55" s="151"/>
      <c r="CE55" s="151"/>
      <c r="CF55" s="152"/>
    </row>
    <row r="56" spans="2:84" s="31" customFormat="1" ht="13.5" thickBot="1">
      <c r="B56" s="205"/>
      <c r="C56" s="24" t="s">
        <v>31</v>
      </c>
      <c r="D56" s="34"/>
      <c r="E56" s="99"/>
      <c r="F56" s="35"/>
      <c r="G56" s="35"/>
      <c r="H56" s="35"/>
      <c r="I56" s="35"/>
      <c r="J56" s="35"/>
      <c r="K56" s="35"/>
      <c r="L56" s="35"/>
      <c r="M56" s="35"/>
      <c r="N56" s="35"/>
      <c r="O56" s="147">
        <f>SUM(P10:W53)/15</f>
        <v>1.6666666666666667</v>
      </c>
      <c r="P56" s="147"/>
      <c r="Q56" s="147"/>
      <c r="R56" s="147"/>
      <c r="S56" s="147"/>
      <c r="T56" s="147">
        <f>SUM(P10:W53)</f>
        <v>25</v>
      </c>
      <c r="U56" s="147"/>
      <c r="V56" s="147"/>
      <c r="W56" s="147"/>
      <c r="X56" s="147"/>
      <c r="Y56" s="147">
        <f>SUM(Z10:AG53)/15</f>
        <v>1.6666666666666667</v>
      </c>
      <c r="Z56" s="147"/>
      <c r="AA56" s="147"/>
      <c r="AB56" s="147"/>
      <c r="AC56" s="147"/>
      <c r="AD56" s="147">
        <f>SUM(Z10:AG53)</f>
        <v>25</v>
      </c>
      <c r="AE56" s="147"/>
      <c r="AF56" s="147"/>
      <c r="AG56" s="147"/>
      <c r="AH56" s="147"/>
      <c r="AI56" s="202">
        <f>SUM(AJ10:AQ53)/15</f>
        <v>1.6</v>
      </c>
      <c r="AJ56" s="202"/>
      <c r="AK56" s="202"/>
      <c r="AL56" s="202"/>
      <c r="AM56" s="202"/>
      <c r="AN56" s="147">
        <f>SUM(AJ10:AQ53)</f>
        <v>24</v>
      </c>
      <c r="AO56" s="147"/>
      <c r="AP56" s="147"/>
      <c r="AQ56" s="147"/>
      <c r="AR56" s="147"/>
      <c r="AS56" s="147">
        <f>SUM(AT10:BA53)/15</f>
        <v>1.4666666666666666</v>
      </c>
      <c r="AT56" s="147"/>
      <c r="AU56" s="147"/>
      <c r="AV56" s="147"/>
      <c r="AW56" s="147"/>
      <c r="AX56" s="147">
        <f>SUM(AT10:BA53)</f>
        <v>22</v>
      </c>
      <c r="AY56" s="147"/>
      <c r="AZ56" s="147"/>
      <c r="BA56" s="147"/>
      <c r="BB56" s="147"/>
      <c r="BC56" s="147">
        <f>SUM(BD10:BK53)/15</f>
        <v>1.2</v>
      </c>
      <c r="BD56" s="147"/>
      <c r="BE56" s="147"/>
      <c r="BF56" s="147"/>
      <c r="BG56" s="147"/>
      <c r="BH56" s="147">
        <f>SUM(BD10:BK53)</f>
        <v>18</v>
      </c>
      <c r="BI56" s="147"/>
      <c r="BJ56" s="147"/>
      <c r="BK56" s="147"/>
      <c r="BL56" s="147"/>
      <c r="BM56" s="147">
        <f>SUM(BN10:BU53)/15</f>
        <v>0.26666666666666666</v>
      </c>
      <c r="BN56" s="147"/>
      <c r="BO56" s="147"/>
      <c r="BP56" s="147"/>
      <c r="BQ56" s="147"/>
      <c r="BR56" s="147">
        <f>SUM(BN10:BU53)</f>
        <v>4</v>
      </c>
      <c r="BS56" s="147"/>
      <c r="BT56" s="147"/>
      <c r="BU56" s="147"/>
      <c r="BV56" s="147"/>
      <c r="BW56" s="147">
        <f>SUM(BX10:CE53)/15</f>
        <v>0</v>
      </c>
      <c r="BX56" s="147"/>
      <c r="BY56" s="147"/>
      <c r="BZ56" s="147"/>
      <c r="CA56" s="147"/>
      <c r="CB56" s="147">
        <f>SUM(BX10:CE53)</f>
        <v>0</v>
      </c>
      <c r="CC56" s="147"/>
      <c r="CD56" s="147"/>
      <c r="CE56" s="147"/>
      <c r="CF56" s="148"/>
    </row>
    <row r="57" spans="2:84" s="103" customFormat="1" ht="14" thickTop="1" thickBot="1">
      <c r="B57" s="100"/>
      <c r="C57" s="5"/>
      <c r="D57" s="4"/>
      <c r="E57" s="101"/>
      <c r="F57" s="100"/>
      <c r="G57" s="100"/>
      <c r="H57" s="100"/>
      <c r="I57" s="100"/>
      <c r="J57" s="100"/>
      <c r="K57" s="100"/>
      <c r="L57" s="100"/>
      <c r="M57" s="100"/>
      <c r="N57" s="100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</row>
    <row r="58" spans="2:84" s="2" customFormat="1" ht="15.5" thickTop="1">
      <c r="B58" s="206" t="s">
        <v>59</v>
      </c>
      <c r="C58" s="207"/>
      <c r="D58" s="172" t="s">
        <v>110</v>
      </c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4"/>
    </row>
    <row r="59" spans="2:84" s="2" customFormat="1" ht="15.65" customHeight="1" thickBot="1">
      <c r="B59" s="208" t="s">
        <v>20</v>
      </c>
      <c r="C59" s="209"/>
      <c r="D59" s="196" t="s">
        <v>79</v>
      </c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8"/>
    </row>
    <row r="60" spans="2:84" s="7" customFormat="1" ht="13.5" customHeight="1" thickTop="1">
      <c r="B60" s="178" t="s">
        <v>65</v>
      </c>
      <c r="C60" s="181" t="s">
        <v>28</v>
      </c>
      <c r="D60" s="183" t="s">
        <v>0</v>
      </c>
      <c r="E60" s="185" t="s">
        <v>1</v>
      </c>
      <c r="F60" s="191" t="s">
        <v>2</v>
      </c>
      <c r="G60" s="192"/>
      <c r="H60" s="192"/>
      <c r="I60" s="192"/>
      <c r="J60" s="192"/>
      <c r="K60" s="192"/>
      <c r="L60" s="192"/>
      <c r="M60" s="192"/>
      <c r="N60" s="193"/>
      <c r="O60" s="199" t="s">
        <v>3</v>
      </c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1"/>
    </row>
    <row r="61" spans="2:84" s="7" customFormat="1" ht="14.15" customHeight="1">
      <c r="B61" s="178"/>
      <c r="C61" s="181"/>
      <c r="D61" s="183"/>
      <c r="E61" s="185"/>
      <c r="F61" s="187" t="s">
        <v>4</v>
      </c>
      <c r="G61" s="189" t="s">
        <v>5</v>
      </c>
      <c r="H61" s="189" t="s">
        <v>6</v>
      </c>
      <c r="I61" s="189" t="s">
        <v>7</v>
      </c>
      <c r="J61" s="189" t="s">
        <v>9</v>
      </c>
      <c r="K61" s="189" t="s">
        <v>8</v>
      </c>
      <c r="L61" s="187" t="s">
        <v>66</v>
      </c>
      <c r="M61" s="187" t="s">
        <v>67</v>
      </c>
      <c r="N61" s="187" t="s">
        <v>68</v>
      </c>
      <c r="O61" s="140" t="s">
        <v>10</v>
      </c>
      <c r="P61" s="141"/>
      <c r="Q61" s="141"/>
      <c r="R61" s="141"/>
      <c r="S61" s="141"/>
      <c r="T61" s="141"/>
      <c r="U61" s="141"/>
      <c r="V61" s="141"/>
      <c r="W61" s="142"/>
      <c r="X61" s="143" t="s">
        <v>1</v>
      </c>
      <c r="Y61" s="140" t="s">
        <v>11</v>
      </c>
      <c r="Z61" s="141"/>
      <c r="AA61" s="141"/>
      <c r="AB61" s="141"/>
      <c r="AC61" s="141"/>
      <c r="AD61" s="141"/>
      <c r="AE61" s="141"/>
      <c r="AF61" s="141"/>
      <c r="AG61" s="142"/>
      <c r="AH61" s="143" t="s">
        <v>1</v>
      </c>
      <c r="AI61" s="140" t="s">
        <v>12</v>
      </c>
      <c r="AJ61" s="141"/>
      <c r="AK61" s="141"/>
      <c r="AL61" s="141"/>
      <c r="AM61" s="141"/>
      <c r="AN61" s="141"/>
      <c r="AO61" s="141"/>
      <c r="AP61" s="141"/>
      <c r="AQ61" s="142"/>
      <c r="AR61" s="143" t="s">
        <v>1</v>
      </c>
      <c r="AS61" s="140" t="s">
        <v>13</v>
      </c>
      <c r="AT61" s="141"/>
      <c r="AU61" s="141"/>
      <c r="AV61" s="141"/>
      <c r="AW61" s="141"/>
      <c r="AX61" s="141"/>
      <c r="AY61" s="141"/>
      <c r="AZ61" s="141"/>
      <c r="BA61" s="142"/>
      <c r="BB61" s="143" t="s">
        <v>1</v>
      </c>
      <c r="BC61" s="140" t="s">
        <v>14</v>
      </c>
      <c r="BD61" s="141"/>
      <c r="BE61" s="141"/>
      <c r="BF61" s="141"/>
      <c r="BG61" s="141"/>
      <c r="BH61" s="141"/>
      <c r="BI61" s="141"/>
      <c r="BJ61" s="141"/>
      <c r="BK61" s="142"/>
      <c r="BL61" s="143" t="s">
        <v>1</v>
      </c>
      <c r="BM61" s="140" t="s">
        <v>38</v>
      </c>
      <c r="BN61" s="141"/>
      <c r="BO61" s="141"/>
      <c r="BP61" s="141"/>
      <c r="BQ61" s="141"/>
      <c r="BR61" s="141"/>
      <c r="BS61" s="141"/>
      <c r="BT61" s="141"/>
      <c r="BU61" s="142"/>
      <c r="BV61" s="143" t="s">
        <v>1</v>
      </c>
      <c r="BW61" s="140" t="s">
        <v>15</v>
      </c>
      <c r="BX61" s="141"/>
      <c r="BY61" s="141"/>
      <c r="BZ61" s="141"/>
      <c r="CA61" s="141"/>
      <c r="CB61" s="141"/>
      <c r="CC61" s="141"/>
      <c r="CD61" s="141"/>
      <c r="CE61" s="142"/>
      <c r="CF61" s="149" t="s">
        <v>1</v>
      </c>
    </row>
    <row r="62" spans="2:84" s="7" customFormat="1" ht="14.4" customHeight="1" thickBot="1">
      <c r="B62" s="179"/>
      <c r="C62" s="182"/>
      <c r="D62" s="184"/>
      <c r="E62" s="186"/>
      <c r="F62" s="188"/>
      <c r="G62" s="190"/>
      <c r="H62" s="190"/>
      <c r="I62" s="190"/>
      <c r="J62" s="190"/>
      <c r="K62" s="190"/>
      <c r="L62" s="188"/>
      <c r="M62" s="188"/>
      <c r="N62" s="188"/>
      <c r="O62" s="74" t="s">
        <v>27</v>
      </c>
      <c r="P62" s="74" t="s">
        <v>5</v>
      </c>
      <c r="Q62" s="74" t="s">
        <v>6</v>
      </c>
      <c r="R62" s="74" t="s">
        <v>7</v>
      </c>
      <c r="S62" s="74" t="s">
        <v>9</v>
      </c>
      <c r="T62" s="74" t="s">
        <v>8</v>
      </c>
      <c r="U62" s="75" t="s">
        <v>66</v>
      </c>
      <c r="V62" s="75" t="s">
        <v>67</v>
      </c>
      <c r="W62" s="75" t="s">
        <v>68</v>
      </c>
      <c r="X62" s="144"/>
      <c r="Y62" s="74" t="s">
        <v>27</v>
      </c>
      <c r="Z62" s="74" t="s">
        <v>5</v>
      </c>
      <c r="AA62" s="74" t="s">
        <v>6</v>
      </c>
      <c r="AB62" s="74" t="s">
        <v>7</v>
      </c>
      <c r="AC62" s="74" t="s">
        <v>9</v>
      </c>
      <c r="AD62" s="74" t="s">
        <v>8</v>
      </c>
      <c r="AE62" s="75" t="s">
        <v>66</v>
      </c>
      <c r="AF62" s="75" t="s">
        <v>67</v>
      </c>
      <c r="AG62" s="75" t="s">
        <v>68</v>
      </c>
      <c r="AH62" s="144"/>
      <c r="AI62" s="74" t="s">
        <v>27</v>
      </c>
      <c r="AJ62" s="74" t="s">
        <v>5</v>
      </c>
      <c r="AK62" s="74" t="s">
        <v>6</v>
      </c>
      <c r="AL62" s="74" t="s">
        <v>7</v>
      </c>
      <c r="AM62" s="74" t="s">
        <v>9</v>
      </c>
      <c r="AN62" s="74" t="s">
        <v>8</v>
      </c>
      <c r="AO62" s="75" t="s">
        <v>66</v>
      </c>
      <c r="AP62" s="75" t="s">
        <v>67</v>
      </c>
      <c r="AQ62" s="75" t="s">
        <v>68</v>
      </c>
      <c r="AR62" s="144"/>
      <c r="AS62" s="74" t="s">
        <v>27</v>
      </c>
      <c r="AT62" s="74" t="s">
        <v>5</v>
      </c>
      <c r="AU62" s="74" t="s">
        <v>6</v>
      </c>
      <c r="AV62" s="74" t="s">
        <v>7</v>
      </c>
      <c r="AW62" s="74" t="s">
        <v>9</v>
      </c>
      <c r="AX62" s="74" t="s">
        <v>8</v>
      </c>
      <c r="AY62" s="75" t="s">
        <v>66</v>
      </c>
      <c r="AZ62" s="75" t="s">
        <v>67</v>
      </c>
      <c r="BA62" s="75" t="s">
        <v>68</v>
      </c>
      <c r="BB62" s="144"/>
      <c r="BC62" s="74" t="s">
        <v>27</v>
      </c>
      <c r="BD62" s="74" t="s">
        <v>5</v>
      </c>
      <c r="BE62" s="74" t="s">
        <v>6</v>
      </c>
      <c r="BF62" s="74" t="s">
        <v>7</v>
      </c>
      <c r="BG62" s="74" t="s">
        <v>9</v>
      </c>
      <c r="BH62" s="74" t="s">
        <v>8</v>
      </c>
      <c r="BI62" s="75" t="s">
        <v>66</v>
      </c>
      <c r="BJ62" s="75" t="s">
        <v>67</v>
      </c>
      <c r="BK62" s="75" t="s">
        <v>68</v>
      </c>
      <c r="BL62" s="144"/>
      <c r="BM62" s="74" t="s">
        <v>27</v>
      </c>
      <c r="BN62" s="74" t="s">
        <v>5</v>
      </c>
      <c r="BO62" s="74" t="s">
        <v>6</v>
      </c>
      <c r="BP62" s="74" t="s">
        <v>7</v>
      </c>
      <c r="BQ62" s="74" t="s">
        <v>9</v>
      </c>
      <c r="BR62" s="74" t="s">
        <v>8</v>
      </c>
      <c r="BS62" s="75" t="s">
        <v>66</v>
      </c>
      <c r="BT62" s="75" t="s">
        <v>67</v>
      </c>
      <c r="BU62" s="75" t="s">
        <v>68</v>
      </c>
      <c r="BV62" s="144"/>
      <c r="BW62" s="74" t="s">
        <v>27</v>
      </c>
      <c r="BX62" s="74" t="s">
        <v>5</v>
      </c>
      <c r="BY62" s="74" t="s">
        <v>6</v>
      </c>
      <c r="BZ62" s="74" t="s">
        <v>7</v>
      </c>
      <c r="CA62" s="74" t="s">
        <v>9</v>
      </c>
      <c r="CB62" s="74" t="s">
        <v>8</v>
      </c>
      <c r="CC62" s="75" t="s">
        <v>66</v>
      </c>
      <c r="CD62" s="75" t="s">
        <v>67</v>
      </c>
      <c r="CE62" s="75" t="s">
        <v>68</v>
      </c>
      <c r="CF62" s="150"/>
    </row>
    <row r="63" spans="2:84" s="8" customFormat="1" ht="26.5" thickTop="1">
      <c r="B63" s="30" t="s">
        <v>237</v>
      </c>
      <c r="C63" s="44" t="s">
        <v>120</v>
      </c>
      <c r="D63" s="21" t="s">
        <v>97</v>
      </c>
      <c r="E63" s="76">
        <f t="shared" ref="E63:E78" si="48">X63+AH63+AR63+BB63+BL63+BV63+CF63</f>
        <v>8</v>
      </c>
      <c r="F63" s="77">
        <f t="shared" ref="F63:F77" si="49">SUM(G63:N63)</f>
        <v>5</v>
      </c>
      <c r="G63" s="104">
        <f t="shared" ref="G63:G77" si="50">SUM(P63,Z63,AJ63,AT63,BD63,BN63,BX63)</f>
        <v>2</v>
      </c>
      <c r="H63" s="104">
        <f t="shared" ref="H63:H77" si="51">SUM(Q63,AA63,AK63,AU63,BE63,BO63,BY63)</f>
        <v>0</v>
      </c>
      <c r="I63" s="104">
        <f t="shared" ref="I63:I77" si="52">SUM(R63,AB63,AL63,AV63,BF63,BP63,BZ63)</f>
        <v>3</v>
      </c>
      <c r="J63" s="104">
        <f t="shared" ref="J63:J77" si="53">SUM(S63,AC63,AM63,AW63,BG63,BQ63,CA63)</f>
        <v>0</v>
      </c>
      <c r="K63" s="104">
        <f t="shared" ref="K63:K77" si="54">SUM(T63,AD63,AN63,AX63,BH63,BR63,CB63)</f>
        <v>0</v>
      </c>
      <c r="L63" s="78">
        <f t="shared" ref="L63:L77" si="55">SUM(U63,AE63,AO63,AY63,BI63,BS63,CC63)</f>
        <v>0</v>
      </c>
      <c r="M63" s="78">
        <f t="shared" ref="M63:M77" si="56">SUM(V63,AF63,AP63,AZ63,BJ63,BT63,CD63)</f>
        <v>0</v>
      </c>
      <c r="N63" s="78">
        <f t="shared" ref="N63:N77" si="57">SUM(W63,AG63,AQ63,BA63,BK63,BU63,CE63)</f>
        <v>0</v>
      </c>
      <c r="O63" s="79"/>
      <c r="P63" s="17"/>
      <c r="Q63" s="17"/>
      <c r="R63" s="17"/>
      <c r="S63" s="17"/>
      <c r="T63" s="17"/>
      <c r="U63" s="17"/>
      <c r="V63" s="17"/>
      <c r="W63" s="17"/>
      <c r="X63" s="105"/>
      <c r="Y63" s="79"/>
      <c r="Z63" s="17"/>
      <c r="AA63" s="17"/>
      <c r="AB63" s="17"/>
      <c r="AC63" s="17"/>
      <c r="AD63" s="17"/>
      <c r="AE63" s="17"/>
      <c r="AF63" s="17"/>
      <c r="AG63" s="17"/>
      <c r="AH63" s="105"/>
      <c r="AI63" s="79"/>
      <c r="AJ63" s="17"/>
      <c r="AK63" s="17"/>
      <c r="AL63" s="17"/>
      <c r="AM63" s="17"/>
      <c r="AN63" s="17"/>
      <c r="AO63" s="17"/>
      <c r="AP63" s="17"/>
      <c r="AQ63" s="17"/>
      <c r="AR63" s="105"/>
      <c r="AS63" s="79"/>
      <c r="AT63" s="17"/>
      <c r="AU63" s="17"/>
      <c r="AV63" s="17"/>
      <c r="AW63" s="17"/>
      <c r="AX63" s="17"/>
      <c r="AY63" s="17"/>
      <c r="AZ63" s="17"/>
      <c r="BA63" s="17"/>
      <c r="BB63" s="105"/>
      <c r="BC63" s="79" t="s">
        <v>27</v>
      </c>
      <c r="BD63" s="25">
        <v>1</v>
      </c>
      <c r="BE63" s="25"/>
      <c r="BF63" s="25">
        <v>2</v>
      </c>
      <c r="BG63" s="25"/>
      <c r="BH63" s="25"/>
      <c r="BI63" s="17"/>
      <c r="BJ63" s="17"/>
      <c r="BK63" s="17"/>
      <c r="BL63" s="105">
        <v>4</v>
      </c>
      <c r="BM63" s="79" t="s">
        <v>27</v>
      </c>
      <c r="BN63" s="17">
        <v>1</v>
      </c>
      <c r="BO63" s="17"/>
      <c r="BP63" s="17">
        <v>1</v>
      </c>
      <c r="BQ63" s="17"/>
      <c r="BR63" s="17"/>
      <c r="BS63" s="17"/>
      <c r="BT63" s="17"/>
      <c r="BU63" s="17"/>
      <c r="BV63" s="106">
        <v>4</v>
      </c>
      <c r="BW63" s="79"/>
      <c r="BX63" s="17"/>
      <c r="BY63" s="17"/>
      <c r="BZ63" s="17"/>
      <c r="CA63" s="17"/>
      <c r="CB63" s="17"/>
      <c r="CC63" s="17"/>
      <c r="CD63" s="17"/>
      <c r="CE63" s="17"/>
      <c r="CF63" s="49"/>
    </row>
    <row r="64" spans="2:84" s="8" customFormat="1" ht="26">
      <c r="B64" s="30" t="s">
        <v>238</v>
      </c>
      <c r="C64" s="72" t="s">
        <v>121</v>
      </c>
      <c r="D64" s="21" t="s">
        <v>95</v>
      </c>
      <c r="E64" s="76">
        <f t="shared" si="48"/>
        <v>6</v>
      </c>
      <c r="F64" s="77">
        <f t="shared" si="49"/>
        <v>4</v>
      </c>
      <c r="G64" s="104">
        <f t="shared" si="50"/>
        <v>2</v>
      </c>
      <c r="H64" s="104">
        <f t="shared" si="51"/>
        <v>0</v>
      </c>
      <c r="I64" s="104">
        <f t="shared" si="52"/>
        <v>1</v>
      </c>
      <c r="J64" s="104">
        <f t="shared" si="53"/>
        <v>1</v>
      </c>
      <c r="K64" s="104">
        <f t="shared" si="54"/>
        <v>0</v>
      </c>
      <c r="L64" s="78">
        <f t="shared" si="55"/>
        <v>0</v>
      </c>
      <c r="M64" s="78">
        <f t="shared" si="56"/>
        <v>0</v>
      </c>
      <c r="N64" s="78">
        <f t="shared" si="57"/>
        <v>0</v>
      </c>
      <c r="O64" s="79"/>
      <c r="P64" s="17"/>
      <c r="Q64" s="17"/>
      <c r="R64" s="17"/>
      <c r="S64" s="17"/>
      <c r="T64" s="17"/>
      <c r="U64" s="17"/>
      <c r="V64" s="17"/>
      <c r="W64" s="17"/>
      <c r="X64" s="105"/>
      <c r="Y64" s="79"/>
      <c r="Z64" s="17"/>
      <c r="AA64" s="17"/>
      <c r="AB64" s="17"/>
      <c r="AC64" s="17"/>
      <c r="AD64" s="17"/>
      <c r="AE64" s="17"/>
      <c r="AF64" s="17"/>
      <c r="AG64" s="17"/>
      <c r="AH64" s="105"/>
      <c r="AI64" s="79"/>
      <c r="AJ64" s="17"/>
      <c r="AK64" s="17"/>
      <c r="AL64" s="17"/>
      <c r="AM64" s="17"/>
      <c r="AN64" s="17"/>
      <c r="AO64" s="17"/>
      <c r="AP64" s="17"/>
      <c r="AQ64" s="17"/>
      <c r="AR64" s="105"/>
      <c r="AS64" s="79"/>
      <c r="AT64" s="17"/>
      <c r="AU64" s="17"/>
      <c r="AV64" s="17"/>
      <c r="AW64" s="17"/>
      <c r="AX64" s="17"/>
      <c r="AY64" s="17"/>
      <c r="AZ64" s="17"/>
      <c r="BA64" s="17"/>
      <c r="BB64" s="105"/>
      <c r="BC64" s="79" t="s">
        <v>27</v>
      </c>
      <c r="BD64" s="25">
        <v>1</v>
      </c>
      <c r="BE64" s="26"/>
      <c r="BF64" s="25"/>
      <c r="BG64" s="25">
        <v>1</v>
      </c>
      <c r="BH64" s="25"/>
      <c r="BI64" s="17"/>
      <c r="BJ64" s="17"/>
      <c r="BK64" s="17"/>
      <c r="BL64" s="105">
        <v>4</v>
      </c>
      <c r="BM64" s="79"/>
      <c r="BN64" s="17">
        <v>1</v>
      </c>
      <c r="BO64" s="17"/>
      <c r="BP64" s="17">
        <v>1</v>
      </c>
      <c r="BQ64" s="17"/>
      <c r="BR64" s="17"/>
      <c r="BS64" s="17"/>
      <c r="BT64" s="17"/>
      <c r="BU64" s="17"/>
      <c r="BV64" s="106">
        <v>2</v>
      </c>
      <c r="BW64" s="79"/>
      <c r="BX64" s="17"/>
      <c r="BY64" s="17"/>
      <c r="BZ64" s="17"/>
      <c r="CA64" s="17"/>
      <c r="CB64" s="17"/>
      <c r="CC64" s="17"/>
      <c r="CD64" s="17"/>
      <c r="CE64" s="17"/>
      <c r="CF64" s="49"/>
    </row>
    <row r="65" spans="2:84" s="8" customFormat="1" ht="26">
      <c r="B65" s="30" t="s">
        <v>239</v>
      </c>
      <c r="C65" s="72" t="s">
        <v>122</v>
      </c>
      <c r="D65" s="21" t="s">
        <v>97</v>
      </c>
      <c r="E65" s="76">
        <f t="shared" si="48"/>
        <v>4</v>
      </c>
      <c r="F65" s="77">
        <f t="shared" si="49"/>
        <v>2</v>
      </c>
      <c r="G65" s="104">
        <f t="shared" si="50"/>
        <v>1</v>
      </c>
      <c r="H65" s="104">
        <f t="shared" si="51"/>
        <v>0</v>
      </c>
      <c r="I65" s="104">
        <f t="shared" si="52"/>
        <v>0</v>
      </c>
      <c r="J65" s="104">
        <f t="shared" si="53"/>
        <v>1</v>
      </c>
      <c r="K65" s="104">
        <f t="shared" si="54"/>
        <v>0</v>
      </c>
      <c r="L65" s="78">
        <f t="shared" si="55"/>
        <v>0</v>
      </c>
      <c r="M65" s="78">
        <f t="shared" si="56"/>
        <v>0</v>
      </c>
      <c r="N65" s="78">
        <f t="shared" si="57"/>
        <v>0</v>
      </c>
      <c r="O65" s="79"/>
      <c r="P65" s="17"/>
      <c r="Q65" s="17"/>
      <c r="R65" s="17"/>
      <c r="S65" s="17"/>
      <c r="T65" s="17"/>
      <c r="U65" s="17"/>
      <c r="V65" s="17"/>
      <c r="W65" s="17"/>
      <c r="X65" s="105"/>
      <c r="Y65" s="79"/>
      <c r="Z65" s="17"/>
      <c r="AA65" s="17"/>
      <c r="AB65" s="17"/>
      <c r="AC65" s="17"/>
      <c r="AD65" s="17"/>
      <c r="AE65" s="17"/>
      <c r="AF65" s="17"/>
      <c r="AG65" s="17"/>
      <c r="AH65" s="105"/>
      <c r="AI65" s="79"/>
      <c r="AJ65" s="17"/>
      <c r="AK65" s="17"/>
      <c r="AL65" s="17"/>
      <c r="AM65" s="17"/>
      <c r="AN65" s="17"/>
      <c r="AO65" s="17"/>
      <c r="AP65" s="17"/>
      <c r="AQ65" s="17"/>
      <c r="AR65" s="105"/>
      <c r="AS65" s="79"/>
      <c r="AT65" s="17"/>
      <c r="AU65" s="17"/>
      <c r="AV65" s="17"/>
      <c r="AW65" s="17"/>
      <c r="AX65" s="17"/>
      <c r="AY65" s="17"/>
      <c r="AZ65" s="17"/>
      <c r="BA65" s="17"/>
      <c r="BB65" s="105"/>
      <c r="BC65" s="79"/>
      <c r="BD65" s="25">
        <v>1</v>
      </c>
      <c r="BE65" s="25"/>
      <c r="BF65" s="25"/>
      <c r="BG65" s="25">
        <v>1</v>
      </c>
      <c r="BH65" s="25"/>
      <c r="BI65" s="17"/>
      <c r="BJ65" s="17"/>
      <c r="BK65" s="17"/>
      <c r="BL65" s="105">
        <v>4</v>
      </c>
      <c r="BM65" s="79"/>
      <c r="BN65" s="17"/>
      <c r="BO65" s="17"/>
      <c r="BP65" s="17"/>
      <c r="BQ65" s="17"/>
      <c r="BR65" s="17"/>
      <c r="BS65" s="17"/>
      <c r="BT65" s="17"/>
      <c r="BU65" s="17"/>
      <c r="BV65" s="106"/>
      <c r="BW65" s="79"/>
      <c r="BX65" s="17"/>
      <c r="BY65" s="17"/>
      <c r="BZ65" s="17"/>
      <c r="CA65" s="17"/>
      <c r="CB65" s="17"/>
      <c r="CC65" s="17"/>
      <c r="CD65" s="17"/>
      <c r="CE65" s="17"/>
      <c r="CF65" s="49"/>
    </row>
    <row r="66" spans="2:84" s="8" customFormat="1" ht="24" customHeight="1">
      <c r="B66" s="30" t="s">
        <v>240</v>
      </c>
      <c r="C66" s="72" t="s">
        <v>154</v>
      </c>
      <c r="D66" s="21" t="s">
        <v>97</v>
      </c>
      <c r="E66" s="76">
        <f t="shared" si="48"/>
        <v>2</v>
      </c>
      <c r="F66" s="77">
        <f t="shared" si="49"/>
        <v>2</v>
      </c>
      <c r="G66" s="104">
        <f t="shared" si="50"/>
        <v>1</v>
      </c>
      <c r="H66" s="104">
        <f t="shared" si="51"/>
        <v>0</v>
      </c>
      <c r="I66" s="104">
        <f t="shared" si="52"/>
        <v>0</v>
      </c>
      <c r="J66" s="104">
        <f t="shared" si="53"/>
        <v>1</v>
      </c>
      <c r="K66" s="104">
        <f t="shared" si="54"/>
        <v>0</v>
      </c>
      <c r="L66" s="78">
        <f t="shared" si="55"/>
        <v>0</v>
      </c>
      <c r="M66" s="78">
        <f t="shared" si="56"/>
        <v>0</v>
      </c>
      <c r="N66" s="78">
        <f t="shared" si="57"/>
        <v>0</v>
      </c>
      <c r="O66" s="79"/>
      <c r="P66" s="17"/>
      <c r="Q66" s="17"/>
      <c r="R66" s="17"/>
      <c r="S66" s="17"/>
      <c r="T66" s="17"/>
      <c r="U66" s="17"/>
      <c r="V66" s="17"/>
      <c r="W66" s="17"/>
      <c r="X66" s="105"/>
      <c r="Y66" s="79"/>
      <c r="Z66" s="17"/>
      <c r="AA66" s="17"/>
      <c r="AB66" s="17"/>
      <c r="AC66" s="17"/>
      <c r="AD66" s="17"/>
      <c r="AE66" s="17"/>
      <c r="AF66" s="17"/>
      <c r="AG66" s="17"/>
      <c r="AH66" s="105"/>
      <c r="AI66" s="79"/>
      <c r="AJ66" s="17"/>
      <c r="AK66" s="17"/>
      <c r="AL66" s="17"/>
      <c r="AM66" s="17"/>
      <c r="AN66" s="17"/>
      <c r="AO66" s="17"/>
      <c r="AP66" s="17"/>
      <c r="AQ66" s="17"/>
      <c r="AR66" s="105"/>
      <c r="AS66" s="79"/>
      <c r="AT66" s="17"/>
      <c r="AU66" s="17"/>
      <c r="AV66" s="17"/>
      <c r="AW66" s="17"/>
      <c r="AX66" s="17"/>
      <c r="AY66" s="17"/>
      <c r="AZ66" s="17"/>
      <c r="BA66" s="17"/>
      <c r="BB66" s="105"/>
      <c r="BC66" s="79"/>
      <c r="BD66" s="25"/>
      <c r="BE66" s="25"/>
      <c r="BF66" s="25"/>
      <c r="BG66" s="25"/>
      <c r="BH66" s="25"/>
      <c r="BI66" s="17"/>
      <c r="BJ66" s="17"/>
      <c r="BK66" s="17"/>
      <c r="BL66" s="105"/>
      <c r="BM66" s="79"/>
      <c r="BN66" s="17">
        <v>1</v>
      </c>
      <c r="BO66" s="17"/>
      <c r="BP66" s="17"/>
      <c r="BQ66" s="17">
        <v>1</v>
      </c>
      <c r="BR66" s="17"/>
      <c r="BS66" s="17"/>
      <c r="BT66" s="17"/>
      <c r="BU66" s="17"/>
      <c r="BV66" s="106">
        <v>2</v>
      </c>
      <c r="BW66" s="79"/>
      <c r="BX66" s="17"/>
      <c r="BY66" s="17"/>
      <c r="BZ66" s="17"/>
      <c r="CA66" s="17"/>
      <c r="CB66" s="17"/>
      <c r="CC66" s="17"/>
      <c r="CD66" s="17"/>
      <c r="CE66" s="17"/>
      <c r="CF66" s="49"/>
    </row>
    <row r="67" spans="2:84" s="8" customFormat="1" ht="26">
      <c r="B67" s="30" t="s">
        <v>241</v>
      </c>
      <c r="C67" s="72" t="s">
        <v>161</v>
      </c>
      <c r="D67" s="21" t="s">
        <v>97</v>
      </c>
      <c r="E67" s="76">
        <f t="shared" si="48"/>
        <v>8</v>
      </c>
      <c r="F67" s="77">
        <f t="shared" si="49"/>
        <v>7</v>
      </c>
      <c r="G67" s="104">
        <f t="shared" si="50"/>
        <v>2</v>
      </c>
      <c r="H67" s="104">
        <f t="shared" si="51"/>
        <v>0</v>
      </c>
      <c r="I67" s="104">
        <f t="shared" si="52"/>
        <v>4</v>
      </c>
      <c r="J67" s="104">
        <f t="shared" si="53"/>
        <v>1</v>
      </c>
      <c r="K67" s="104">
        <f t="shared" si="54"/>
        <v>0</v>
      </c>
      <c r="L67" s="78">
        <f t="shared" si="55"/>
        <v>0</v>
      </c>
      <c r="M67" s="78">
        <f t="shared" si="56"/>
        <v>0</v>
      </c>
      <c r="N67" s="78">
        <f t="shared" si="57"/>
        <v>0</v>
      </c>
      <c r="O67" s="79"/>
      <c r="P67" s="17"/>
      <c r="Q67" s="17"/>
      <c r="R67" s="17"/>
      <c r="S67" s="17"/>
      <c r="T67" s="17"/>
      <c r="U67" s="17"/>
      <c r="V67" s="17"/>
      <c r="W67" s="17"/>
      <c r="X67" s="105"/>
      <c r="Y67" s="79"/>
      <c r="Z67" s="17"/>
      <c r="AA67" s="17"/>
      <c r="AB67" s="17"/>
      <c r="AC67" s="17"/>
      <c r="AD67" s="17"/>
      <c r="AE67" s="17"/>
      <c r="AF67" s="17"/>
      <c r="AG67" s="17"/>
      <c r="AH67" s="105"/>
      <c r="AI67" s="79"/>
      <c r="AJ67" s="17"/>
      <c r="AK67" s="17"/>
      <c r="AL67" s="17"/>
      <c r="AM67" s="17"/>
      <c r="AN67" s="17"/>
      <c r="AO67" s="17"/>
      <c r="AP67" s="17"/>
      <c r="AQ67" s="17"/>
      <c r="AR67" s="105"/>
      <c r="AS67" s="79"/>
      <c r="AT67" s="17"/>
      <c r="AU67" s="17"/>
      <c r="AV67" s="17"/>
      <c r="AW67" s="17"/>
      <c r="AX67" s="17"/>
      <c r="AY67" s="17"/>
      <c r="AZ67" s="17"/>
      <c r="BA67" s="17"/>
      <c r="BB67" s="105"/>
      <c r="BC67" s="79"/>
      <c r="BD67" s="25"/>
      <c r="BE67" s="25"/>
      <c r="BF67" s="25"/>
      <c r="BG67" s="25"/>
      <c r="BH67" s="25"/>
      <c r="BI67" s="17"/>
      <c r="BJ67" s="17"/>
      <c r="BK67" s="17"/>
      <c r="BL67" s="105"/>
      <c r="BM67" s="79" t="s">
        <v>27</v>
      </c>
      <c r="BN67" s="17">
        <v>1</v>
      </c>
      <c r="BO67" s="17"/>
      <c r="BP67" s="17">
        <v>2</v>
      </c>
      <c r="BQ67" s="17">
        <v>1</v>
      </c>
      <c r="BR67" s="17"/>
      <c r="BS67" s="17"/>
      <c r="BT67" s="17"/>
      <c r="BU67" s="17"/>
      <c r="BV67" s="106">
        <v>4</v>
      </c>
      <c r="BW67" s="79"/>
      <c r="BX67" s="17">
        <v>1</v>
      </c>
      <c r="BY67" s="17"/>
      <c r="BZ67" s="17">
        <v>2</v>
      </c>
      <c r="CA67" s="17"/>
      <c r="CB67" s="17"/>
      <c r="CC67" s="17"/>
      <c r="CD67" s="17"/>
      <c r="CE67" s="17"/>
      <c r="CF67" s="49">
        <v>4</v>
      </c>
    </row>
    <row r="68" spans="2:84" s="8" customFormat="1" ht="26">
      <c r="B68" s="30" t="s">
        <v>242</v>
      </c>
      <c r="C68" s="72" t="s">
        <v>125</v>
      </c>
      <c r="D68" s="21"/>
      <c r="E68" s="76">
        <f t="shared" si="48"/>
        <v>2</v>
      </c>
      <c r="F68" s="77">
        <f t="shared" si="49"/>
        <v>2</v>
      </c>
      <c r="G68" s="104">
        <f t="shared" si="50"/>
        <v>1</v>
      </c>
      <c r="H68" s="104">
        <f t="shared" si="51"/>
        <v>1</v>
      </c>
      <c r="I68" s="104">
        <f t="shared" si="52"/>
        <v>0</v>
      </c>
      <c r="J68" s="104">
        <f t="shared" si="53"/>
        <v>0</v>
      </c>
      <c r="K68" s="104">
        <f t="shared" si="54"/>
        <v>0</v>
      </c>
      <c r="L68" s="78">
        <f t="shared" si="55"/>
        <v>0</v>
      </c>
      <c r="M68" s="78">
        <f t="shared" si="56"/>
        <v>0</v>
      </c>
      <c r="N68" s="78">
        <f t="shared" si="57"/>
        <v>0</v>
      </c>
      <c r="O68" s="79"/>
      <c r="P68" s="107"/>
      <c r="Q68" s="107"/>
      <c r="R68" s="107"/>
      <c r="S68" s="107"/>
      <c r="T68" s="107"/>
      <c r="U68" s="107"/>
      <c r="V68" s="107"/>
      <c r="W68" s="107"/>
      <c r="X68" s="105"/>
      <c r="Y68" s="79"/>
      <c r="Z68" s="107"/>
      <c r="AA68" s="107"/>
      <c r="AB68" s="107"/>
      <c r="AC68" s="107"/>
      <c r="AD68" s="107"/>
      <c r="AE68" s="107"/>
      <c r="AF68" s="107"/>
      <c r="AG68" s="107"/>
      <c r="AH68" s="105"/>
      <c r="AI68" s="79"/>
      <c r="AJ68" s="107"/>
      <c r="AK68" s="107"/>
      <c r="AL68" s="107"/>
      <c r="AM68" s="107"/>
      <c r="AN68" s="107"/>
      <c r="AO68" s="107"/>
      <c r="AP68" s="107"/>
      <c r="AQ68" s="107"/>
      <c r="AR68" s="105"/>
      <c r="AS68" s="79"/>
      <c r="AT68" s="107"/>
      <c r="AU68" s="107"/>
      <c r="AV68" s="107"/>
      <c r="AW68" s="107"/>
      <c r="AX68" s="107"/>
      <c r="AY68" s="107"/>
      <c r="AZ68" s="107"/>
      <c r="BA68" s="107"/>
      <c r="BB68" s="105"/>
      <c r="BC68" s="79"/>
      <c r="BD68" s="79"/>
      <c r="BE68" s="79"/>
      <c r="BF68" s="79"/>
      <c r="BG68" s="79"/>
      <c r="BH68" s="79"/>
      <c r="BI68" s="107"/>
      <c r="BJ68" s="107"/>
      <c r="BK68" s="107"/>
      <c r="BL68" s="108"/>
      <c r="BM68" s="79"/>
      <c r="BN68" s="107">
        <v>1</v>
      </c>
      <c r="BO68" s="107">
        <v>1</v>
      </c>
      <c r="BP68" s="107"/>
      <c r="BQ68" s="107"/>
      <c r="BR68" s="107"/>
      <c r="BS68" s="107"/>
      <c r="BT68" s="107"/>
      <c r="BU68" s="107"/>
      <c r="BV68" s="109">
        <v>2</v>
      </c>
      <c r="BW68" s="79"/>
      <c r="BX68" s="107"/>
      <c r="BY68" s="107"/>
      <c r="BZ68" s="107"/>
      <c r="CA68" s="107"/>
      <c r="CB68" s="107"/>
      <c r="CC68" s="107"/>
      <c r="CD68" s="107"/>
      <c r="CE68" s="107"/>
      <c r="CF68" s="110"/>
    </row>
    <row r="69" spans="2:84" s="8" customFormat="1">
      <c r="B69" s="30" t="s">
        <v>243</v>
      </c>
      <c r="C69" s="72" t="s">
        <v>126</v>
      </c>
      <c r="D69" s="21" t="s">
        <v>97</v>
      </c>
      <c r="E69" s="76">
        <f t="shared" si="48"/>
        <v>4</v>
      </c>
      <c r="F69" s="77">
        <f t="shared" si="49"/>
        <v>3</v>
      </c>
      <c r="G69" s="104">
        <f t="shared" si="50"/>
        <v>1</v>
      </c>
      <c r="H69" s="104">
        <f t="shared" si="51"/>
        <v>2</v>
      </c>
      <c r="I69" s="104">
        <f t="shared" si="52"/>
        <v>0</v>
      </c>
      <c r="J69" s="104">
        <f t="shared" si="53"/>
        <v>0</v>
      </c>
      <c r="K69" s="104">
        <f t="shared" si="54"/>
        <v>0</v>
      </c>
      <c r="L69" s="78">
        <f t="shared" si="55"/>
        <v>0</v>
      </c>
      <c r="M69" s="78">
        <f t="shared" si="56"/>
        <v>0</v>
      </c>
      <c r="N69" s="78">
        <f t="shared" si="57"/>
        <v>0</v>
      </c>
      <c r="O69" s="79"/>
      <c r="P69" s="107"/>
      <c r="Q69" s="107"/>
      <c r="R69" s="107"/>
      <c r="S69" s="107"/>
      <c r="T69" s="107"/>
      <c r="U69" s="107"/>
      <c r="V69" s="107"/>
      <c r="W69" s="107"/>
      <c r="X69" s="105"/>
      <c r="Y69" s="79"/>
      <c r="Z69" s="107"/>
      <c r="AA69" s="107"/>
      <c r="AB69" s="107"/>
      <c r="AC69" s="107"/>
      <c r="AD69" s="107"/>
      <c r="AE69" s="107"/>
      <c r="AF69" s="107"/>
      <c r="AG69" s="107"/>
      <c r="AH69" s="105"/>
      <c r="AI69" s="79"/>
      <c r="AJ69" s="107"/>
      <c r="AK69" s="107"/>
      <c r="AL69" s="107"/>
      <c r="AM69" s="107"/>
      <c r="AN69" s="107"/>
      <c r="AO69" s="107"/>
      <c r="AP69" s="107"/>
      <c r="AQ69" s="107"/>
      <c r="AR69" s="105"/>
      <c r="AS69" s="79"/>
      <c r="AT69" s="107"/>
      <c r="AU69" s="107"/>
      <c r="AV69" s="107"/>
      <c r="AW69" s="107"/>
      <c r="AX69" s="107"/>
      <c r="AY69" s="107"/>
      <c r="AZ69" s="107"/>
      <c r="BA69" s="107"/>
      <c r="BB69" s="105"/>
      <c r="BC69" s="79"/>
      <c r="BD69" s="79"/>
      <c r="BE69" s="79"/>
      <c r="BF69" s="79"/>
      <c r="BG69" s="79"/>
      <c r="BH69" s="79"/>
      <c r="BI69" s="107"/>
      <c r="BJ69" s="107"/>
      <c r="BK69" s="107"/>
      <c r="BL69" s="108"/>
      <c r="BM69" s="79"/>
      <c r="BN69" s="107">
        <v>1</v>
      </c>
      <c r="BO69" s="107">
        <v>2</v>
      </c>
      <c r="BP69" s="107"/>
      <c r="BQ69" s="107"/>
      <c r="BR69" s="107"/>
      <c r="BS69" s="107"/>
      <c r="BT69" s="107"/>
      <c r="BU69" s="107"/>
      <c r="BV69" s="109">
        <v>4</v>
      </c>
      <c r="BW69" s="79"/>
      <c r="BX69" s="107"/>
      <c r="BY69" s="107"/>
      <c r="BZ69" s="107"/>
      <c r="CA69" s="107"/>
      <c r="CB69" s="107"/>
      <c r="CC69" s="107"/>
      <c r="CD69" s="107"/>
      <c r="CE69" s="107"/>
      <c r="CF69" s="110"/>
    </row>
    <row r="70" spans="2:84" s="8" customFormat="1">
      <c r="B70" s="30" t="s">
        <v>244</v>
      </c>
      <c r="C70" s="44" t="s">
        <v>136</v>
      </c>
      <c r="D70" s="21" t="s">
        <v>97</v>
      </c>
      <c r="E70" s="76">
        <f t="shared" si="48"/>
        <v>2</v>
      </c>
      <c r="F70" s="77">
        <f t="shared" si="49"/>
        <v>2</v>
      </c>
      <c r="G70" s="104">
        <f t="shared" si="50"/>
        <v>0</v>
      </c>
      <c r="H70" s="104">
        <f t="shared" si="51"/>
        <v>0</v>
      </c>
      <c r="I70" s="104">
        <f t="shared" si="52"/>
        <v>0</v>
      </c>
      <c r="J70" s="104">
        <f t="shared" si="53"/>
        <v>0</v>
      </c>
      <c r="K70" s="104">
        <f t="shared" si="54"/>
        <v>2</v>
      </c>
      <c r="L70" s="78">
        <f t="shared" si="55"/>
        <v>0</v>
      </c>
      <c r="M70" s="78">
        <f t="shared" si="56"/>
        <v>0</v>
      </c>
      <c r="N70" s="78">
        <f t="shared" si="57"/>
        <v>0</v>
      </c>
      <c r="O70" s="79"/>
      <c r="P70" s="107"/>
      <c r="Q70" s="107"/>
      <c r="R70" s="107"/>
      <c r="S70" s="107"/>
      <c r="T70" s="107"/>
      <c r="U70" s="107"/>
      <c r="V70" s="107"/>
      <c r="W70" s="107"/>
      <c r="X70" s="105"/>
      <c r="Y70" s="79"/>
      <c r="Z70" s="107"/>
      <c r="AA70" s="107"/>
      <c r="AB70" s="107"/>
      <c r="AC70" s="107"/>
      <c r="AD70" s="107"/>
      <c r="AE70" s="107"/>
      <c r="AF70" s="107"/>
      <c r="AG70" s="107"/>
      <c r="AH70" s="105"/>
      <c r="AI70" s="79"/>
      <c r="AJ70" s="107"/>
      <c r="AK70" s="107"/>
      <c r="AL70" s="107"/>
      <c r="AM70" s="107"/>
      <c r="AN70" s="107"/>
      <c r="AO70" s="107"/>
      <c r="AP70" s="107"/>
      <c r="AQ70" s="107"/>
      <c r="AR70" s="105"/>
      <c r="AS70" s="79"/>
      <c r="AT70" s="107"/>
      <c r="AU70" s="107"/>
      <c r="AV70" s="107"/>
      <c r="AW70" s="107"/>
      <c r="AX70" s="107"/>
      <c r="AY70" s="107"/>
      <c r="AZ70" s="107"/>
      <c r="BA70" s="107"/>
      <c r="BB70" s="105"/>
      <c r="BC70" s="79"/>
      <c r="BD70" s="79"/>
      <c r="BE70" s="79"/>
      <c r="BF70" s="79"/>
      <c r="BG70" s="79"/>
      <c r="BH70" s="79"/>
      <c r="BI70" s="107"/>
      <c r="BJ70" s="107"/>
      <c r="BK70" s="107"/>
      <c r="BL70" s="108"/>
      <c r="BM70" s="79"/>
      <c r="BN70" s="107"/>
      <c r="BO70" s="107"/>
      <c r="BP70" s="107"/>
      <c r="BQ70" s="107"/>
      <c r="BR70" s="107">
        <v>2</v>
      </c>
      <c r="BS70" s="107"/>
      <c r="BT70" s="107"/>
      <c r="BU70" s="107"/>
      <c r="BV70" s="109">
        <v>2</v>
      </c>
      <c r="BW70" s="79"/>
      <c r="BX70" s="107"/>
      <c r="BY70" s="107"/>
      <c r="BZ70" s="107"/>
      <c r="CA70" s="107"/>
      <c r="CB70" s="107"/>
      <c r="CC70" s="107"/>
      <c r="CD70" s="107"/>
      <c r="CE70" s="107"/>
      <c r="CF70" s="110"/>
    </row>
    <row r="71" spans="2:84" s="8" customFormat="1">
      <c r="B71" s="30" t="s">
        <v>245</v>
      </c>
      <c r="C71" s="44" t="s">
        <v>137</v>
      </c>
      <c r="D71" s="21"/>
      <c r="E71" s="76">
        <f t="shared" si="48"/>
        <v>6</v>
      </c>
      <c r="F71" s="77">
        <f t="shared" si="49"/>
        <v>0</v>
      </c>
      <c r="G71" s="104">
        <f t="shared" si="50"/>
        <v>0</v>
      </c>
      <c r="H71" s="104">
        <f t="shared" si="51"/>
        <v>0</v>
      </c>
      <c r="I71" s="104">
        <f t="shared" si="52"/>
        <v>0</v>
      </c>
      <c r="J71" s="104">
        <f t="shared" si="53"/>
        <v>0</v>
      </c>
      <c r="K71" s="104">
        <f t="shared" si="54"/>
        <v>0</v>
      </c>
      <c r="L71" s="78">
        <f t="shared" si="55"/>
        <v>0</v>
      </c>
      <c r="M71" s="78">
        <f t="shared" si="56"/>
        <v>0</v>
      </c>
      <c r="N71" s="78">
        <f t="shared" si="57"/>
        <v>0</v>
      </c>
      <c r="O71" s="79"/>
      <c r="P71" s="17"/>
      <c r="Q71" s="17"/>
      <c r="R71" s="17"/>
      <c r="S71" s="17"/>
      <c r="T71" s="17"/>
      <c r="U71" s="17"/>
      <c r="V71" s="17"/>
      <c r="W71" s="17"/>
      <c r="X71" s="105"/>
      <c r="Y71" s="79"/>
      <c r="Z71" s="17"/>
      <c r="AA71" s="17"/>
      <c r="AB71" s="17"/>
      <c r="AC71" s="17"/>
      <c r="AD71" s="17"/>
      <c r="AE71" s="17"/>
      <c r="AF71" s="17"/>
      <c r="AG71" s="17"/>
      <c r="AH71" s="105"/>
      <c r="AI71" s="79"/>
      <c r="AJ71" s="17"/>
      <c r="AK71" s="17"/>
      <c r="AL71" s="17"/>
      <c r="AM71" s="17"/>
      <c r="AN71" s="17"/>
      <c r="AO71" s="17"/>
      <c r="AP71" s="17"/>
      <c r="AQ71" s="17"/>
      <c r="AR71" s="105"/>
      <c r="AS71" s="79"/>
      <c r="AT71" s="17"/>
      <c r="AU71" s="17"/>
      <c r="AV71" s="17"/>
      <c r="AW71" s="17"/>
      <c r="AX71" s="17"/>
      <c r="AY71" s="17"/>
      <c r="AZ71" s="17"/>
      <c r="BA71" s="17"/>
      <c r="BB71" s="105"/>
      <c r="BC71" s="79"/>
      <c r="BD71" s="17"/>
      <c r="BE71" s="17"/>
      <c r="BF71" s="17"/>
      <c r="BG71" s="17"/>
      <c r="BH71" s="17"/>
      <c r="BI71" s="17"/>
      <c r="BJ71" s="17"/>
      <c r="BK71" s="17"/>
      <c r="BL71" s="111"/>
      <c r="BM71" s="79"/>
      <c r="BN71" s="17"/>
      <c r="BO71" s="17"/>
      <c r="BP71" s="17"/>
      <c r="BQ71" s="17"/>
      <c r="BR71" s="17"/>
      <c r="BS71" s="17"/>
      <c r="BT71" s="17"/>
      <c r="BU71" s="17"/>
      <c r="BV71" s="111">
        <v>6</v>
      </c>
      <c r="BW71" s="79"/>
      <c r="BX71" s="25"/>
      <c r="BY71" s="25"/>
      <c r="BZ71" s="25"/>
      <c r="CA71" s="25"/>
      <c r="CB71" s="25"/>
      <c r="CC71" s="17"/>
      <c r="CD71" s="17"/>
      <c r="CE71" s="17"/>
      <c r="CF71" s="112"/>
    </row>
    <row r="72" spans="2:84" s="8" customFormat="1" ht="26">
      <c r="B72" s="30" t="s">
        <v>246</v>
      </c>
      <c r="C72" s="44" t="s">
        <v>138</v>
      </c>
      <c r="D72" s="21" t="s">
        <v>97</v>
      </c>
      <c r="E72" s="76">
        <f t="shared" si="48"/>
        <v>3</v>
      </c>
      <c r="F72" s="77">
        <f t="shared" si="49"/>
        <v>2</v>
      </c>
      <c r="G72" s="104">
        <f t="shared" si="50"/>
        <v>1</v>
      </c>
      <c r="H72" s="104">
        <f t="shared" si="51"/>
        <v>1</v>
      </c>
      <c r="I72" s="104">
        <f t="shared" si="52"/>
        <v>0</v>
      </c>
      <c r="J72" s="104">
        <f t="shared" si="53"/>
        <v>0</v>
      </c>
      <c r="K72" s="104">
        <f t="shared" si="54"/>
        <v>0</v>
      </c>
      <c r="L72" s="78">
        <f t="shared" si="55"/>
        <v>0</v>
      </c>
      <c r="M72" s="78">
        <f t="shared" si="56"/>
        <v>0</v>
      </c>
      <c r="N72" s="78">
        <f t="shared" si="57"/>
        <v>0</v>
      </c>
      <c r="O72" s="79"/>
      <c r="P72" s="17"/>
      <c r="Q72" s="17"/>
      <c r="R72" s="17"/>
      <c r="S72" s="17"/>
      <c r="T72" s="17"/>
      <c r="U72" s="17"/>
      <c r="V72" s="17"/>
      <c r="W72" s="17"/>
      <c r="X72" s="105"/>
      <c r="Y72" s="79"/>
      <c r="Z72" s="17"/>
      <c r="AA72" s="17"/>
      <c r="AB72" s="17"/>
      <c r="AC72" s="17"/>
      <c r="AD72" s="17"/>
      <c r="AE72" s="17"/>
      <c r="AF72" s="17"/>
      <c r="AG72" s="17"/>
      <c r="AH72" s="105"/>
      <c r="AI72" s="79"/>
      <c r="AJ72" s="17"/>
      <c r="AK72" s="17"/>
      <c r="AL72" s="17"/>
      <c r="AM72" s="17"/>
      <c r="AN72" s="17"/>
      <c r="AO72" s="17"/>
      <c r="AP72" s="17"/>
      <c r="AQ72" s="17"/>
      <c r="AR72" s="105"/>
      <c r="AS72" s="79"/>
      <c r="AT72" s="17"/>
      <c r="AU72" s="17"/>
      <c r="AV72" s="17"/>
      <c r="AW72" s="17"/>
      <c r="AX72" s="17"/>
      <c r="AY72" s="17"/>
      <c r="AZ72" s="17"/>
      <c r="BA72" s="17"/>
      <c r="BB72" s="105"/>
      <c r="BC72" s="79"/>
      <c r="BD72" s="17"/>
      <c r="BE72" s="17"/>
      <c r="BF72" s="17"/>
      <c r="BG72" s="17"/>
      <c r="BH72" s="17"/>
      <c r="BI72" s="17"/>
      <c r="BJ72" s="17"/>
      <c r="BK72" s="17"/>
      <c r="BL72" s="111"/>
      <c r="BM72" s="79"/>
      <c r="BN72" s="17"/>
      <c r="BO72" s="17"/>
      <c r="BP72" s="17"/>
      <c r="BQ72" s="17"/>
      <c r="BR72" s="17"/>
      <c r="BS72" s="17"/>
      <c r="BT72" s="17"/>
      <c r="BU72" s="17"/>
      <c r="BV72" s="111"/>
      <c r="BW72" s="79"/>
      <c r="BX72" s="25">
        <v>1</v>
      </c>
      <c r="BY72" s="25">
        <v>1</v>
      </c>
      <c r="BZ72" s="25"/>
      <c r="CA72" s="25"/>
      <c r="CB72" s="25"/>
      <c r="CC72" s="17"/>
      <c r="CD72" s="17"/>
      <c r="CE72" s="17"/>
      <c r="CF72" s="112">
        <v>3</v>
      </c>
    </row>
    <row r="73" spans="2:84" s="8" customFormat="1" ht="26">
      <c r="B73" s="30" t="s">
        <v>247</v>
      </c>
      <c r="C73" s="44" t="s">
        <v>141</v>
      </c>
      <c r="D73" s="21" t="s">
        <v>97</v>
      </c>
      <c r="E73" s="76">
        <f t="shared" si="48"/>
        <v>3</v>
      </c>
      <c r="F73" s="77">
        <f t="shared" si="49"/>
        <v>2</v>
      </c>
      <c r="G73" s="104">
        <f t="shared" si="50"/>
        <v>1</v>
      </c>
      <c r="H73" s="104">
        <f t="shared" si="51"/>
        <v>0</v>
      </c>
      <c r="I73" s="104">
        <f t="shared" si="52"/>
        <v>0</v>
      </c>
      <c r="J73" s="104">
        <f t="shared" si="53"/>
        <v>0</v>
      </c>
      <c r="K73" s="104">
        <f t="shared" si="54"/>
        <v>0</v>
      </c>
      <c r="L73" s="78">
        <f t="shared" si="55"/>
        <v>0</v>
      </c>
      <c r="M73" s="78">
        <f t="shared" si="56"/>
        <v>0</v>
      </c>
      <c r="N73" s="78">
        <f t="shared" si="57"/>
        <v>1</v>
      </c>
      <c r="O73" s="79"/>
      <c r="P73" s="17"/>
      <c r="Q73" s="17"/>
      <c r="R73" s="17"/>
      <c r="S73" s="17"/>
      <c r="T73" s="17"/>
      <c r="U73" s="17"/>
      <c r="V73" s="17"/>
      <c r="W73" s="17"/>
      <c r="X73" s="105"/>
      <c r="Y73" s="79"/>
      <c r="Z73" s="17"/>
      <c r="AA73" s="17"/>
      <c r="AB73" s="17"/>
      <c r="AC73" s="17"/>
      <c r="AD73" s="17"/>
      <c r="AE73" s="17"/>
      <c r="AF73" s="17"/>
      <c r="AG73" s="17"/>
      <c r="AH73" s="105"/>
      <c r="AI73" s="79"/>
      <c r="AJ73" s="17"/>
      <c r="AK73" s="17"/>
      <c r="AL73" s="17"/>
      <c r="AM73" s="17"/>
      <c r="AN73" s="17"/>
      <c r="AO73" s="17"/>
      <c r="AP73" s="17"/>
      <c r="AQ73" s="17"/>
      <c r="AR73" s="105"/>
      <c r="AS73" s="79"/>
      <c r="AT73" s="17"/>
      <c r="AU73" s="17"/>
      <c r="AV73" s="17"/>
      <c r="AW73" s="17"/>
      <c r="AX73" s="17"/>
      <c r="AY73" s="17"/>
      <c r="AZ73" s="17"/>
      <c r="BA73" s="17"/>
      <c r="BB73" s="105"/>
      <c r="BC73" s="79"/>
      <c r="BD73" s="17"/>
      <c r="BE73" s="17"/>
      <c r="BF73" s="17"/>
      <c r="BG73" s="17"/>
      <c r="BH73" s="17"/>
      <c r="BI73" s="17"/>
      <c r="BJ73" s="17"/>
      <c r="BK73" s="17"/>
      <c r="BL73" s="111"/>
      <c r="BM73" s="79"/>
      <c r="BN73" s="17"/>
      <c r="BO73" s="17"/>
      <c r="BP73" s="17"/>
      <c r="BQ73" s="17"/>
      <c r="BR73" s="17"/>
      <c r="BS73" s="17"/>
      <c r="BT73" s="17"/>
      <c r="BU73" s="17"/>
      <c r="BV73" s="111"/>
      <c r="BW73" s="79"/>
      <c r="BX73" s="25">
        <v>1</v>
      </c>
      <c r="BY73" s="25"/>
      <c r="BZ73" s="25"/>
      <c r="CA73" s="25"/>
      <c r="CB73" s="25"/>
      <c r="CC73" s="17"/>
      <c r="CD73" s="17"/>
      <c r="CE73" s="17">
        <v>1</v>
      </c>
      <c r="CF73" s="112">
        <v>3</v>
      </c>
    </row>
    <row r="74" spans="2:84" s="8" customFormat="1">
      <c r="B74" s="30" t="s">
        <v>248</v>
      </c>
      <c r="C74" s="45" t="s">
        <v>146</v>
      </c>
      <c r="D74" s="21" t="s">
        <v>97</v>
      </c>
      <c r="E74" s="76">
        <f t="shared" si="48"/>
        <v>3</v>
      </c>
      <c r="F74" s="77">
        <f t="shared" si="49"/>
        <v>2</v>
      </c>
      <c r="G74" s="104">
        <f t="shared" si="50"/>
        <v>1</v>
      </c>
      <c r="H74" s="104">
        <f t="shared" si="51"/>
        <v>1</v>
      </c>
      <c r="I74" s="104">
        <f t="shared" si="52"/>
        <v>0</v>
      </c>
      <c r="J74" s="104">
        <f t="shared" si="53"/>
        <v>0</v>
      </c>
      <c r="K74" s="104">
        <f t="shared" si="54"/>
        <v>0</v>
      </c>
      <c r="L74" s="78">
        <f t="shared" si="55"/>
        <v>0</v>
      </c>
      <c r="M74" s="78">
        <f t="shared" si="56"/>
        <v>0</v>
      </c>
      <c r="N74" s="78">
        <f t="shared" si="57"/>
        <v>0</v>
      </c>
      <c r="O74" s="79"/>
      <c r="P74" s="17"/>
      <c r="Q74" s="17"/>
      <c r="R74" s="17"/>
      <c r="S74" s="17"/>
      <c r="T74" s="17"/>
      <c r="U74" s="17"/>
      <c r="V74" s="17"/>
      <c r="W74" s="17"/>
      <c r="X74" s="105"/>
      <c r="Y74" s="79"/>
      <c r="Z74" s="17"/>
      <c r="AA74" s="17"/>
      <c r="AB74" s="17"/>
      <c r="AC74" s="17"/>
      <c r="AD74" s="17"/>
      <c r="AE74" s="17"/>
      <c r="AF74" s="17"/>
      <c r="AG74" s="17"/>
      <c r="AH74" s="105"/>
      <c r="AI74" s="79"/>
      <c r="AJ74" s="17"/>
      <c r="AK74" s="17"/>
      <c r="AL74" s="17"/>
      <c r="AM74" s="17"/>
      <c r="AN74" s="17"/>
      <c r="AO74" s="17"/>
      <c r="AP74" s="17"/>
      <c r="AQ74" s="17"/>
      <c r="AR74" s="105"/>
      <c r="AS74" s="79"/>
      <c r="AT74" s="17"/>
      <c r="AU74" s="17"/>
      <c r="AV74" s="17"/>
      <c r="AW74" s="17"/>
      <c r="AX74" s="17"/>
      <c r="AY74" s="17"/>
      <c r="AZ74" s="17"/>
      <c r="BA74" s="17"/>
      <c r="BB74" s="105"/>
      <c r="BC74" s="79"/>
      <c r="BD74" s="17"/>
      <c r="BE74" s="17"/>
      <c r="BF74" s="17"/>
      <c r="BG74" s="17"/>
      <c r="BH74" s="17"/>
      <c r="BI74" s="17"/>
      <c r="BJ74" s="17"/>
      <c r="BK74" s="17"/>
      <c r="BL74" s="111"/>
      <c r="BM74" s="79"/>
      <c r="BN74" s="17"/>
      <c r="BO74" s="17"/>
      <c r="BP74" s="17"/>
      <c r="BQ74" s="17"/>
      <c r="BR74" s="17"/>
      <c r="BS74" s="17"/>
      <c r="BT74" s="17"/>
      <c r="BU74" s="17"/>
      <c r="BV74" s="111"/>
      <c r="BW74" s="79"/>
      <c r="BX74" s="25">
        <v>1</v>
      </c>
      <c r="BY74" s="25">
        <v>1</v>
      </c>
      <c r="BZ74" s="25"/>
      <c r="CA74" s="25"/>
      <c r="CB74" s="25"/>
      <c r="CC74" s="17"/>
      <c r="CD74" s="17"/>
      <c r="CE74" s="17"/>
      <c r="CF74" s="112">
        <v>3</v>
      </c>
    </row>
    <row r="75" spans="2:84" s="115" customFormat="1">
      <c r="B75" s="30" t="s">
        <v>249</v>
      </c>
      <c r="C75" s="45" t="s">
        <v>144</v>
      </c>
      <c r="D75" s="21"/>
      <c r="E75" s="76">
        <f t="shared" si="48"/>
        <v>1</v>
      </c>
      <c r="F75" s="77">
        <f t="shared" si="49"/>
        <v>1</v>
      </c>
      <c r="G75" s="104">
        <f t="shared" si="50"/>
        <v>1</v>
      </c>
      <c r="H75" s="104">
        <f t="shared" si="51"/>
        <v>0</v>
      </c>
      <c r="I75" s="104">
        <f t="shared" si="52"/>
        <v>0</v>
      </c>
      <c r="J75" s="104">
        <f t="shared" si="53"/>
        <v>0</v>
      </c>
      <c r="K75" s="104">
        <f t="shared" si="54"/>
        <v>0</v>
      </c>
      <c r="L75" s="78">
        <f t="shared" si="55"/>
        <v>0</v>
      </c>
      <c r="M75" s="78">
        <f t="shared" si="56"/>
        <v>0</v>
      </c>
      <c r="N75" s="78">
        <f t="shared" si="57"/>
        <v>0</v>
      </c>
      <c r="O75" s="79"/>
      <c r="P75" s="17"/>
      <c r="Q75" s="17"/>
      <c r="R75" s="17"/>
      <c r="S75" s="17"/>
      <c r="T75" s="17"/>
      <c r="U75" s="17"/>
      <c r="V75" s="17"/>
      <c r="W75" s="17"/>
      <c r="X75" s="105"/>
      <c r="Y75" s="79"/>
      <c r="Z75" s="17"/>
      <c r="AA75" s="17"/>
      <c r="AB75" s="17"/>
      <c r="AC75" s="17"/>
      <c r="AD75" s="17"/>
      <c r="AE75" s="17"/>
      <c r="AF75" s="17"/>
      <c r="AG75" s="17"/>
      <c r="AH75" s="105"/>
      <c r="AI75" s="79"/>
      <c r="AJ75" s="17"/>
      <c r="AK75" s="17"/>
      <c r="AL75" s="17"/>
      <c r="AM75" s="17"/>
      <c r="AN75" s="17"/>
      <c r="AO75" s="17"/>
      <c r="AP75" s="17"/>
      <c r="AQ75" s="17"/>
      <c r="AR75" s="105"/>
      <c r="AS75" s="79"/>
      <c r="AT75" s="17"/>
      <c r="AU75" s="17"/>
      <c r="AV75" s="17"/>
      <c r="AW75" s="17"/>
      <c r="AX75" s="17"/>
      <c r="AY75" s="17"/>
      <c r="AZ75" s="17"/>
      <c r="BA75" s="17"/>
      <c r="BB75" s="105"/>
      <c r="BC75" s="79"/>
      <c r="BD75" s="17"/>
      <c r="BE75" s="17"/>
      <c r="BF75" s="17"/>
      <c r="BG75" s="17"/>
      <c r="BH75" s="17"/>
      <c r="BI75" s="17"/>
      <c r="BJ75" s="17"/>
      <c r="BK75" s="17"/>
      <c r="BL75" s="111"/>
      <c r="BM75" s="79"/>
      <c r="BN75" s="17"/>
      <c r="BO75" s="17"/>
      <c r="BP75" s="17"/>
      <c r="BQ75" s="113"/>
      <c r="BR75" s="17"/>
      <c r="BS75" s="17"/>
      <c r="BT75" s="17"/>
      <c r="BU75" s="17"/>
      <c r="BV75" s="76"/>
      <c r="BW75" s="79"/>
      <c r="BX75" s="17">
        <v>1</v>
      </c>
      <c r="BY75" s="17"/>
      <c r="BZ75" s="17"/>
      <c r="CA75" s="113"/>
      <c r="CB75" s="17"/>
      <c r="CC75" s="17"/>
      <c r="CD75" s="17"/>
      <c r="CE75" s="17"/>
      <c r="CF75" s="114">
        <v>1</v>
      </c>
    </row>
    <row r="76" spans="2:84" s="115" customFormat="1">
      <c r="B76" s="30" t="s">
        <v>250</v>
      </c>
      <c r="C76" s="45" t="s">
        <v>145</v>
      </c>
      <c r="D76" s="66"/>
      <c r="E76" s="90">
        <f t="shared" si="48"/>
        <v>1</v>
      </c>
      <c r="F76" s="77">
        <f t="shared" si="49"/>
        <v>1</v>
      </c>
      <c r="G76" s="104">
        <f t="shared" si="50"/>
        <v>1</v>
      </c>
      <c r="H76" s="104">
        <f t="shared" si="51"/>
        <v>0</v>
      </c>
      <c r="I76" s="104">
        <f t="shared" si="52"/>
        <v>0</v>
      </c>
      <c r="J76" s="104">
        <f t="shared" si="53"/>
        <v>0</v>
      </c>
      <c r="K76" s="104">
        <f t="shared" si="54"/>
        <v>0</v>
      </c>
      <c r="L76" s="78">
        <f t="shared" si="55"/>
        <v>0</v>
      </c>
      <c r="M76" s="78">
        <f t="shared" si="56"/>
        <v>0</v>
      </c>
      <c r="N76" s="78">
        <f t="shared" si="57"/>
        <v>0</v>
      </c>
      <c r="O76" s="79"/>
      <c r="P76" s="116"/>
      <c r="Q76" s="116"/>
      <c r="R76" s="116"/>
      <c r="S76" s="116"/>
      <c r="T76" s="116"/>
      <c r="U76" s="116"/>
      <c r="V76" s="116"/>
      <c r="W76" s="116"/>
      <c r="X76" s="117"/>
      <c r="Y76" s="79"/>
      <c r="Z76" s="116"/>
      <c r="AA76" s="116"/>
      <c r="AB76" s="116"/>
      <c r="AC76" s="116"/>
      <c r="AD76" s="116"/>
      <c r="AE76" s="116"/>
      <c r="AF76" s="116"/>
      <c r="AG76" s="116"/>
      <c r="AH76" s="117"/>
      <c r="AI76" s="79"/>
      <c r="AJ76" s="116"/>
      <c r="AK76" s="116"/>
      <c r="AL76" s="116"/>
      <c r="AM76" s="116"/>
      <c r="AN76" s="116"/>
      <c r="AO76" s="116"/>
      <c r="AP76" s="116"/>
      <c r="AQ76" s="116"/>
      <c r="AR76" s="117"/>
      <c r="AS76" s="79"/>
      <c r="AT76" s="116"/>
      <c r="AU76" s="116"/>
      <c r="AV76" s="116"/>
      <c r="AW76" s="116"/>
      <c r="AX76" s="116"/>
      <c r="AY76" s="116"/>
      <c r="AZ76" s="116"/>
      <c r="BA76" s="116"/>
      <c r="BB76" s="117"/>
      <c r="BC76" s="79"/>
      <c r="BD76" s="116"/>
      <c r="BE76" s="116"/>
      <c r="BF76" s="116"/>
      <c r="BG76" s="116"/>
      <c r="BH76" s="116"/>
      <c r="BI76" s="116"/>
      <c r="BJ76" s="116"/>
      <c r="BK76" s="116"/>
      <c r="BL76" s="118"/>
      <c r="BM76" s="79"/>
      <c r="BN76" s="116"/>
      <c r="BO76" s="116"/>
      <c r="BP76" s="116"/>
      <c r="BQ76" s="119"/>
      <c r="BR76" s="116"/>
      <c r="BS76" s="116"/>
      <c r="BT76" s="116"/>
      <c r="BU76" s="116"/>
      <c r="BV76" s="90"/>
      <c r="BW76" s="79"/>
      <c r="BX76" s="116">
        <v>1</v>
      </c>
      <c r="BY76" s="116"/>
      <c r="BZ76" s="116"/>
      <c r="CA76" s="119"/>
      <c r="CB76" s="116"/>
      <c r="CC76" s="116"/>
      <c r="CD76" s="116"/>
      <c r="CE76" s="116"/>
      <c r="CF76" s="120">
        <v>1</v>
      </c>
    </row>
    <row r="77" spans="2:84" s="115" customFormat="1" ht="13.5" thickBot="1">
      <c r="B77" s="30" t="s">
        <v>251</v>
      </c>
      <c r="C77" s="45" t="s">
        <v>143</v>
      </c>
      <c r="D77" s="27" t="s">
        <v>97</v>
      </c>
      <c r="E77" s="121">
        <f t="shared" si="48"/>
        <v>15</v>
      </c>
      <c r="F77" s="77">
        <f t="shared" si="49"/>
        <v>3</v>
      </c>
      <c r="G77" s="104">
        <f t="shared" si="50"/>
        <v>0</v>
      </c>
      <c r="H77" s="104">
        <f t="shared" si="51"/>
        <v>0</v>
      </c>
      <c r="I77" s="104">
        <f t="shared" si="52"/>
        <v>0</v>
      </c>
      <c r="J77" s="104">
        <f t="shared" si="53"/>
        <v>3</v>
      </c>
      <c r="K77" s="104">
        <f t="shared" si="54"/>
        <v>0</v>
      </c>
      <c r="L77" s="78">
        <f t="shared" si="55"/>
        <v>0</v>
      </c>
      <c r="M77" s="78">
        <f t="shared" si="56"/>
        <v>0</v>
      </c>
      <c r="N77" s="78">
        <f t="shared" si="57"/>
        <v>0</v>
      </c>
      <c r="O77" s="79"/>
      <c r="P77" s="122"/>
      <c r="Q77" s="122"/>
      <c r="R77" s="122"/>
      <c r="S77" s="122"/>
      <c r="T77" s="122"/>
      <c r="U77" s="122"/>
      <c r="V77" s="122"/>
      <c r="W77" s="122"/>
      <c r="X77" s="123"/>
      <c r="Y77" s="79"/>
      <c r="Z77" s="122"/>
      <c r="AA77" s="122"/>
      <c r="AB77" s="122"/>
      <c r="AC77" s="122"/>
      <c r="AD77" s="122"/>
      <c r="AE77" s="122"/>
      <c r="AF77" s="122"/>
      <c r="AG77" s="122"/>
      <c r="AH77" s="123"/>
      <c r="AI77" s="79"/>
      <c r="AJ77" s="122"/>
      <c r="AK77" s="122"/>
      <c r="AL77" s="122"/>
      <c r="AM77" s="122"/>
      <c r="AN77" s="122"/>
      <c r="AO77" s="122"/>
      <c r="AP77" s="122"/>
      <c r="AQ77" s="122"/>
      <c r="AR77" s="123"/>
      <c r="AS77" s="79"/>
      <c r="AT77" s="122"/>
      <c r="AU77" s="122"/>
      <c r="AV77" s="122"/>
      <c r="AW77" s="122"/>
      <c r="AX77" s="122"/>
      <c r="AY77" s="122"/>
      <c r="AZ77" s="122"/>
      <c r="BA77" s="122"/>
      <c r="BB77" s="123"/>
      <c r="BC77" s="79"/>
      <c r="BD77" s="122"/>
      <c r="BE77" s="122"/>
      <c r="BF77" s="122"/>
      <c r="BG77" s="122"/>
      <c r="BH77" s="122"/>
      <c r="BI77" s="122"/>
      <c r="BJ77" s="122"/>
      <c r="BK77" s="122"/>
      <c r="BL77" s="121"/>
      <c r="BM77" s="79"/>
      <c r="BN77" s="122"/>
      <c r="BO77" s="122"/>
      <c r="BP77" s="122"/>
      <c r="BQ77" s="122"/>
      <c r="BR77" s="122"/>
      <c r="BS77" s="122"/>
      <c r="BT77" s="122"/>
      <c r="BU77" s="122"/>
      <c r="BV77" s="124"/>
      <c r="BW77" s="79"/>
      <c r="BX77" s="122"/>
      <c r="BY77" s="122"/>
      <c r="BZ77" s="122"/>
      <c r="CA77" s="28">
        <v>3</v>
      </c>
      <c r="CB77" s="122"/>
      <c r="CC77" s="122"/>
      <c r="CD77" s="122"/>
      <c r="CE77" s="122"/>
      <c r="CF77" s="125">
        <v>15</v>
      </c>
    </row>
    <row r="78" spans="2:84" s="33" customFormat="1" ht="13.5" thickTop="1">
      <c r="B78" s="46" t="s">
        <v>17</v>
      </c>
      <c r="C78" s="39" t="s">
        <v>34</v>
      </c>
      <c r="D78" s="91" t="s">
        <v>8</v>
      </c>
      <c r="E78" s="92">
        <f t="shared" si="48"/>
        <v>68</v>
      </c>
      <c r="F78" s="126">
        <f t="shared" ref="F78:N78" si="58">SUM(F63:F77)</f>
        <v>38</v>
      </c>
      <c r="G78" s="126">
        <f t="shared" si="58"/>
        <v>15</v>
      </c>
      <c r="H78" s="126">
        <f t="shared" si="58"/>
        <v>5</v>
      </c>
      <c r="I78" s="126">
        <f t="shared" si="58"/>
        <v>8</v>
      </c>
      <c r="J78" s="126">
        <f t="shared" si="58"/>
        <v>7</v>
      </c>
      <c r="K78" s="126">
        <f t="shared" si="58"/>
        <v>2</v>
      </c>
      <c r="L78" s="126">
        <f t="shared" si="58"/>
        <v>0</v>
      </c>
      <c r="M78" s="126">
        <f t="shared" si="58"/>
        <v>0</v>
      </c>
      <c r="N78" s="126">
        <f t="shared" si="58"/>
        <v>1</v>
      </c>
      <c r="O78" s="127"/>
      <c r="P78" s="128">
        <f t="shared" ref="P78:X78" si="59">SUM(P63:P77)</f>
        <v>0</v>
      </c>
      <c r="Q78" s="128">
        <f t="shared" si="59"/>
        <v>0</v>
      </c>
      <c r="R78" s="128">
        <f t="shared" si="59"/>
        <v>0</v>
      </c>
      <c r="S78" s="128">
        <f t="shared" si="59"/>
        <v>0</v>
      </c>
      <c r="T78" s="128">
        <f t="shared" si="59"/>
        <v>0</v>
      </c>
      <c r="U78" s="128">
        <f t="shared" si="59"/>
        <v>0</v>
      </c>
      <c r="V78" s="128">
        <f t="shared" si="59"/>
        <v>0</v>
      </c>
      <c r="W78" s="128">
        <f t="shared" si="59"/>
        <v>0</v>
      </c>
      <c r="X78" s="128">
        <f t="shared" si="59"/>
        <v>0</v>
      </c>
      <c r="Y78" s="127"/>
      <c r="Z78" s="128">
        <f t="shared" ref="Z78:AH78" si="60">SUM(Z63:Z77)</f>
        <v>0</v>
      </c>
      <c r="AA78" s="128">
        <f t="shared" si="60"/>
        <v>0</v>
      </c>
      <c r="AB78" s="128">
        <f t="shared" si="60"/>
        <v>0</v>
      </c>
      <c r="AC78" s="128">
        <f t="shared" si="60"/>
        <v>0</v>
      </c>
      <c r="AD78" s="128">
        <f t="shared" si="60"/>
        <v>0</v>
      </c>
      <c r="AE78" s="128">
        <f t="shared" si="60"/>
        <v>0</v>
      </c>
      <c r="AF78" s="128">
        <f t="shared" si="60"/>
        <v>0</v>
      </c>
      <c r="AG78" s="128">
        <f t="shared" si="60"/>
        <v>0</v>
      </c>
      <c r="AH78" s="128">
        <f t="shared" si="60"/>
        <v>0</v>
      </c>
      <c r="AI78" s="127"/>
      <c r="AJ78" s="128">
        <f t="shared" ref="AJ78:AR78" si="61">SUM(AJ63:AJ77)</f>
        <v>0</v>
      </c>
      <c r="AK78" s="128">
        <f t="shared" si="61"/>
        <v>0</v>
      </c>
      <c r="AL78" s="128">
        <f t="shared" si="61"/>
        <v>0</v>
      </c>
      <c r="AM78" s="128">
        <f t="shared" si="61"/>
        <v>0</v>
      </c>
      <c r="AN78" s="128">
        <f t="shared" si="61"/>
        <v>0</v>
      </c>
      <c r="AO78" s="128">
        <f t="shared" si="61"/>
        <v>0</v>
      </c>
      <c r="AP78" s="128">
        <f t="shared" si="61"/>
        <v>0</v>
      </c>
      <c r="AQ78" s="128">
        <f t="shared" si="61"/>
        <v>0</v>
      </c>
      <c r="AR78" s="128">
        <f t="shared" si="61"/>
        <v>0</v>
      </c>
      <c r="AS78" s="127"/>
      <c r="AT78" s="128">
        <f t="shared" ref="AT78:BB78" si="62">SUM(AT63:AT77)</f>
        <v>0</v>
      </c>
      <c r="AU78" s="128">
        <f t="shared" si="62"/>
        <v>0</v>
      </c>
      <c r="AV78" s="128">
        <f t="shared" si="62"/>
        <v>0</v>
      </c>
      <c r="AW78" s="128">
        <f t="shared" si="62"/>
        <v>0</v>
      </c>
      <c r="AX78" s="128">
        <f t="shared" si="62"/>
        <v>0</v>
      </c>
      <c r="AY78" s="128">
        <f t="shared" si="62"/>
        <v>0</v>
      </c>
      <c r="AZ78" s="128">
        <f t="shared" si="62"/>
        <v>0</v>
      </c>
      <c r="BA78" s="128">
        <f t="shared" si="62"/>
        <v>0</v>
      </c>
      <c r="BB78" s="128">
        <f t="shared" si="62"/>
        <v>0</v>
      </c>
      <c r="BC78" s="127"/>
      <c r="BD78" s="128">
        <f t="shared" ref="BD78:BL78" si="63">SUM(BD63:BD77)</f>
        <v>3</v>
      </c>
      <c r="BE78" s="128">
        <f t="shared" si="63"/>
        <v>0</v>
      </c>
      <c r="BF78" s="128">
        <f t="shared" si="63"/>
        <v>2</v>
      </c>
      <c r="BG78" s="128">
        <f t="shared" si="63"/>
        <v>2</v>
      </c>
      <c r="BH78" s="128">
        <f t="shared" si="63"/>
        <v>0</v>
      </c>
      <c r="BI78" s="128">
        <f t="shared" si="63"/>
        <v>0</v>
      </c>
      <c r="BJ78" s="128">
        <f t="shared" si="63"/>
        <v>0</v>
      </c>
      <c r="BK78" s="128">
        <f t="shared" si="63"/>
        <v>0</v>
      </c>
      <c r="BL78" s="128">
        <f t="shared" si="63"/>
        <v>12</v>
      </c>
      <c r="BM78" s="127"/>
      <c r="BN78" s="128">
        <f t="shared" ref="BN78:BV78" si="64">SUM(BN63:BN77)</f>
        <v>6</v>
      </c>
      <c r="BO78" s="128">
        <f t="shared" si="64"/>
        <v>3</v>
      </c>
      <c r="BP78" s="128">
        <f t="shared" si="64"/>
        <v>4</v>
      </c>
      <c r="BQ78" s="128">
        <f t="shared" si="64"/>
        <v>2</v>
      </c>
      <c r="BR78" s="128">
        <f t="shared" si="64"/>
        <v>2</v>
      </c>
      <c r="BS78" s="128">
        <f t="shared" si="64"/>
        <v>0</v>
      </c>
      <c r="BT78" s="128">
        <f t="shared" si="64"/>
        <v>0</v>
      </c>
      <c r="BU78" s="128">
        <f t="shared" si="64"/>
        <v>0</v>
      </c>
      <c r="BV78" s="128">
        <f t="shared" si="64"/>
        <v>26</v>
      </c>
      <c r="BW78" s="127"/>
      <c r="BX78" s="128">
        <f t="shared" ref="BX78:CF78" si="65">SUM(BX63:BX77)</f>
        <v>6</v>
      </c>
      <c r="BY78" s="128">
        <f t="shared" si="65"/>
        <v>2</v>
      </c>
      <c r="BZ78" s="128">
        <f t="shared" si="65"/>
        <v>2</v>
      </c>
      <c r="CA78" s="128">
        <f t="shared" si="65"/>
        <v>3</v>
      </c>
      <c r="CB78" s="128">
        <f t="shared" si="65"/>
        <v>0</v>
      </c>
      <c r="CC78" s="128">
        <f t="shared" si="65"/>
        <v>0</v>
      </c>
      <c r="CD78" s="128">
        <f t="shared" si="65"/>
        <v>0</v>
      </c>
      <c r="CE78" s="128">
        <f t="shared" si="65"/>
        <v>1</v>
      </c>
      <c r="CF78" s="129">
        <f t="shared" si="65"/>
        <v>30</v>
      </c>
    </row>
    <row r="79" spans="2:84" s="33" customFormat="1">
      <c r="B79" s="47"/>
      <c r="C79" s="29" t="s">
        <v>43</v>
      </c>
      <c r="D79" s="37"/>
      <c r="E79" s="97"/>
      <c r="F79" s="130"/>
      <c r="G79" s="130"/>
      <c r="H79" s="130"/>
      <c r="I79" s="130"/>
      <c r="J79" s="130"/>
      <c r="K79" s="130"/>
      <c r="L79" s="130"/>
      <c r="M79" s="130"/>
      <c r="N79" s="130"/>
      <c r="O79" s="194">
        <f>COUNTIF(O63:O77,"E")</f>
        <v>0</v>
      </c>
      <c r="P79" s="194"/>
      <c r="Q79" s="194"/>
      <c r="R79" s="194"/>
      <c r="S79" s="194"/>
      <c r="T79" s="194"/>
      <c r="U79" s="194"/>
      <c r="V79" s="194"/>
      <c r="W79" s="194"/>
      <c r="X79" s="194"/>
      <c r="Y79" s="194">
        <f>COUNTIF(Y63:Y77,"E")</f>
        <v>0</v>
      </c>
      <c r="Z79" s="194"/>
      <c r="AA79" s="194"/>
      <c r="AB79" s="194"/>
      <c r="AC79" s="194"/>
      <c r="AD79" s="194"/>
      <c r="AE79" s="194"/>
      <c r="AF79" s="194"/>
      <c r="AG79" s="194"/>
      <c r="AH79" s="194"/>
      <c r="AI79" s="194">
        <f>COUNTIF(AI63:AI77,"E")</f>
        <v>0</v>
      </c>
      <c r="AJ79" s="194"/>
      <c r="AK79" s="194"/>
      <c r="AL79" s="194"/>
      <c r="AM79" s="194"/>
      <c r="AN79" s="194"/>
      <c r="AO79" s="194"/>
      <c r="AP79" s="194"/>
      <c r="AQ79" s="194"/>
      <c r="AR79" s="194"/>
      <c r="AS79" s="194">
        <f>COUNTIF(AS63:AS77,"E")</f>
        <v>0</v>
      </c>
      <c r="AT79" s="194"/>
      <c r="AU79" s="194"/>
      <c r="AV79" s="194"/>
      <c r="AW79" s="194"/>
      <c r="AX79" s="194"/>
      <c r="AY79" s="194"/>
      <c r="AZ79" s="194"/>
      <c r="BA79" s="194"/>
      <c r="BB79" s="194"/>
      <c r="BC79" s="194">
        <f>COUNTIF(BC63:BC77,"E")</f>
        <v>2</v>
      </c>
      <c r="BD79" s="194"/>
      <c r="BE79" s="194"/>
      <c r="BF79" s="194"/>
      <c r="BG79" s="194"/>
      <c r="BH79" s="194"/>
      <c r="BI79" s="194"/>
      <c r="BJ79" s="194"/>
      <c r="BK79" s="194"/>
      <c r="BL79" s="194"/>
      <c r="BM79" s="194">
        <f>COUNTIF(BM63:BM77,"E")</f>
        <v>2</v>
      </c>
      <c r="BN79" s="194"/>
      <c r="BO79" s="194"/>
      <c r="BP79" s="194"/>
      <c r="BQ79" s="194"/>
      <c r="BR79" s="194"/>
      <c r="BS79" s="194"/>
      <c r="BT79" s="194"/>
      <c r="BU79" s="194"/>
      <c r="BV79" s="194"/>
      <c r="BW79" s="194">
        <f>COUNTIF(BW63:BW77,"E")</f>
        <v>0</v>
      </c>
      <c r="BX79" s="194"/>
      <c r="BY79" s="194"/>
      <c r="BZ79" s="194"/>
      <c r="CA79" s="194"/>
      <c r="CB79" s="194"/>
      <c r="CC79" s="194"/>
      <c r="CD79" s="194"/>
      <c r="CE79" s="194"/>
      <c r="CF79" s="260"/>
    </row>
    <row r="80" spans="2:84" s="33" customFormat="1" ht="13.5" thickBot="1">
      <c r="B80" s="48"/>
      <c r="C80" s="24" t="s">
        <v>36</v>
      </c>
      <c r="D80" s="34"/>
      <c r="E80" s="131"/>
      <c r="F80" s="38"/>
      <c r="G80" s="38"/>
      <c r="H80" s="38"/>
      <c r="I80" s="38"/>
      <c r="J80" s="38"/>
      <c r="K80" s="38"/>
      <c r="L80" s="38"/>
      <c r="M80" s="38"/>
      <c r="N80" s="38"/>
      <c r="O80" s="195">
        <f>SUM(P63:W77)/15</f>
        <v>0</v>
      </c>
      <c r="P80" s="195"/>
      <c r="Q80" s="195"/>
      <c r="R80" s="195"/>
      <c r="S80" s="195"/>
      <c r="T80" s="195">
        <f>SUM(P63:W77)</f>
        <v>0</v>
      </c>
      <c r="U80" s="195"/>
      <c r="V80" s="195"/>
      <c r="W80" s="195"/>
      <c r="X80" s="195"/>
      <c r="Y80" s="195">
        <f>SUM(Z63:AG77)/15</f>
        <v>0</v>
      </c>
      <c r="Z80" s="195"/>
      <c r="AA80" s="195"/>
      <c r="AB80" s="195"/>
      <c r="AC80" s="195"/>
      <c r="AD80" s="195">
        <f>SUM(Z63:AG77)</f>
        <v>0</v>
      </c>
      <c r="AE80" s="195"/>
      <c r="AF80" s="195"/>
      <c r="AG80" s="195"/>
      <c r="AH80" s="195"/>
      <c r="AI80" s="195">
        <f>SUM(AJ63:AQ77)/15</f>
        <v>0</v>
      </c>
      <c r="AJ80" s="195"/>
      <c r="AK80" s="195"/>
      <c r="AL80" s="195"/>
      <c r="AM80" s="195"/>
      <c r="AN80" s="195">
        <f>SUM(AJ63:AQ77)</f>
        <v>0</v>
      </c>
      <c r="AO80" s="195"/>
      <c r="AP80" s="195"/>
      <c r="AQ80" s="195"/>
      <c r="AR80" s="195"/>
      <c r="AS80" s="195">
        <f>SUM(AT63:BA77)/15</f>
        <v>0</v>
      </c>
      <c r="AT80" s="195"/>
      <c r="AU80" s="195"/>
      <c r="AV80" s="195"/>
      <c r="AW80" s="195"/>
      <c r="AX80" s="195">
        <f>SUM(AT63:BA77)</f>
        <v>0</v>
      </c>
      <c r="AY80" s="195"/>
      <c r="AZ80" s="195"/>
      <c r="BA80" s="195"/>
      <c r="BB80" s="195"/>
      <c r="BC80" s="195">
        <f>SUM(BD63:BK77)/15</f>
        <v>0.46666666666666667</v>
      </c>
      <c r="BD80" s="195"/>
      <c r="BE80" s="195"/>
      <c r="BF80" s="195"/>
      <c r="BG80" s="195"/>
      <c r="BH80" s="195">
        <f>SUM(BD63:BK77)</f>
        <v>7</v>
      </c>
      <c r="BI80" s="195"/>
      <c r="BJ80" s="195"/>
      <c r="BK80" s="195"/>
      <c r="BL80" s="195"/>
      <c r="BM80" s="195">
        <f>SUM(BN63:BU77)/15</f>
        <v>1.1333333333333333</v>
      </c>
      <c r="BN80" s="195"/>
      <c r="BO80" s="195"/>
      <c r="BP80" s="195"/>
      <c r="BQ80" s="195"/>
      <c r="BR80" s="195">
        <f>SUM(BN63:BU77)</f>
        <v>17</v>
      </c>
      <c r="BS80" s="195"/>
      <c r="BT80" s="195"/>
      <c r="BU80" s="195"/>
      <c r="BV80" s="195"/>
      <c r="BW80" s="195">
        <f>SUM(BX63:CE77)/15</f>
        <v>0.93333333333333335</v>
      </c>
      <c r="BX80" s="195"/>
      <c r="BY80" s="195"/>
      <c r="BZ80" s="195"/>
      <c r="CA80" s="195"/>
      <c r="CB80" s="195">
        <f>SUM(BX63:CE77)</f>
        <v>14</v>
      </c>
      <c r="CC80" s="195"/>
      <c r="CD80" s="195"/>
      <c r="CE80" s="195"/>
      <c r="CF80" s="261"/>
    </row>
    <row r="81" spans="2:84" s="33" customFormat="1" ht="13.5" thickTop="1">
      <c r="B81" s="46" t="s">
        <v>18</v>
      </c>
      <c r="C81" s="39" t="s">
        <v>35</v>
      </c>
      <c r="D81" s="91" t="s">
        <v>8</v>
      </c>
      <c r="E81" s="92">
        <f>$E$54+E78</f>
        <v>210</v>
      </c>
      <c r="F81" s="132">
        <f>$F$54+F78</f>
        <v>156</v>
      </c>
      <c r="G81" s="132">
        <f>$G$54+G78</f>
        <v>61</v>
      </c>
      <c r="H81" s="132">
        <f>$H$54+H78</f>
        <v>35</v>
      </c>
      <c r="I81" s="132">
        <f>$I$54+I78</f>
        <v>27</v>
      </c>
      <c r="J81" s="132">
        <f>$J$54+J78</f>
        <v>17</v>
      </c>
      <c r="K81" s="132">
        <f>$K$54+K78</f>
        <v>2</v>
      </c>
      <c r="L81" s="132">
        <f>$K$54+L78</f>
        <v>0</v>
      </c>
      <c r="M81" s="132">
        <f>$K$54+M78</f>
        <v>0</v>
      </c>
      <c r="N81" s="132">
        <f>$K$54+N78</f>
        <v>1</v>
      </c>
      <c r="O81" s="133"/>
      <c r="P81" s="134">
        <f>$P$54+P78</f>
        <v>7</v>
      </c>
      <c r="Q81" s="134">
        <f>$Q$54+Q78</f>
        <v>13</v>
      </c>
      <c r="R81" s="134">
        <f>$R$54+R78</f>
        <v>2</v>
      </c>
      <c r="S81" s="134">
        <f>$S$54+S78</f>
        <v>1</v>
      </c>
      <c r="T81" s="134">
        <f>$T$54+T78</f>
        <v>0</v>
      </c>
      <c r="U81" s="134">
        <f>$R$54+U78</f>
        <v>2</v>
      </c>
      <c r="V81" s="134">
        <f>$S$54+V78</f>
        <v>1</v>
      </c>
      <c r="W81" s="134">
        <f>$T$54+W78</f>
        <v>0</v>
      </c>
      <c r="X81" s="134">
        <f>$X$54+X78</f>
        <v>30</v>
      </c>
      <c r="Y81" s="133"/>
      <c r="Z81" s="134">
        <f>$Z$54+Z78</f>
        <v>10</v>
      </c>
      <c r="AA81" s="134">
        <f>$AA$54+AA78</f>
        <v>9</v>
      </c>
      <c r="AB81" s="134">
        <f>$AB$54+AB78</f>
        <v>4</v>
      </c>
      <c r="AC81" s="134">
        <f>$AC$54+AC78</f>
        <v>0</v>
      </c>
      <c r="AD81" s="134">
        <f>$AD$54+AD78</f>
        <v>0</v>
      </c>
      <c r="AE81" s="134">
        <f>$R$54+AE78</f>
        <v>2</v>
      </c>
      <c r="AF81" s="134">
        <f>$S$54+AF78</f>
        <v>1</v>
      </c>
      <c r="AG81" s="134">
        <f>$T$54+AG78</f>
        <v>0</v>
      </c>
      <c r="AH81" s="134">
        <f>$AH$54+AH78</f>
        <v>30</v>
      </c>
      <c r="AI81" s="133"/>
      <c r="AJ81" s="134">
        <f>$AJ$54+AJ78</f>
        <v>11</v>
      </c>
      <c r="AK81" s="134">
        <f>$AK$54+AK78</f>
        <v>4</v>
      </c>
      <c r="AL81" s="134">
        <f>$AL$54+AL78</f>
        <v>6</v>
      </c>
      <c r="AM81" s="134">
        <f>$AM$54+AM78</f>
        <v>1</v>
      </c>
      <c r="AN81" s="134">
        <f>$AN$54+AN78</f>
        <v>0</v>
      </c>
      <c r="AO81" s="134">
        <f>$R$54+AO78</f>
        <v>2</v>
      </c>
      <c r="AP81" s="134">
        <f>$S$54+AP78</f>
        <v>1</v>
      </c>
      <c r="AQ81" s="134">
        <f>$T$54+AQ78</f>
        <v>0</v>
      </c>
      <c r="AR81" s="134">
        <f>$AR$54+AR78</f>
        <v>30</v>
      </c>
      <c r="AS81" s="133"/>
      <c r="AT81" s="134">
        <f>$AT$54+AT78</f>
        <v>8</v>
      </c>
      <c r="AU81" s="134">
        <f>$AU$54+AU78</f>
        <v>3</v>
      </c>
      <c r="AV81" s="134">
        <f>$AV$54+AV78</f>
        <v>2</v>
      </c>
      <c r="AW81" s="134">
        <f>$AW$54+AW78</f>
        <v>6</v>
      </c>
      <c r="AX81" s="134">
        <f>$AX$54+AX78</f>
        <v>0</v>
      </c>
      <c r="AY81" s="134">
        <f>$R$54+AY78</f>
        <v>2</v>
      </c>
      <c r="AZ81" s="134">
        <f>$S$54+AZ78</f>
        <v>1</v>
      </c>
      <c r="BA81" s="134">
        <f>$T$54+BA78</f>
        <v>0</v>
      </c>
      <c r="BB81" s="134">
        <f>$BB$54+BB78</f>
        <v>30</v>
      </c>
      <c r="BC81" s="133"/>
      <c r="BD81" s="134">
        <f>$BD$54+BD78</f>
        <v>12</v>
      </c>
      <c r="BE81" s="134">
        <f>$BE$54+BE78</f>
        <v>1</v>
      </c>
      <c r="BF81" s="134">
        <f>$BF$54+BF78</f>
        <v>5</v>
      </c>
      <c r="BG81" s="134">
        <f>$BG$54+BG78</f>
        <v>3</v>
      </c>
      <c r="BH81" s="134">
        <f>$BH$54+BH78</f>
        <v>0</v>
      </c>
      <c r="BI81" s="134">
        <f>$R$54+BI78</f>
        <v>2</v>
      </c>
      <c r="BJ81" s="134">
        <f>$S$54+BJ78</f>
        <v>1</v>
      </c>
      <c r="BK81" s="134">
        <f>$T$54+BK78</f>
        <v>0</v>
      </c>
      <c r="BL81" s="134">
        <f>$BL$54+BL78</f>
        <v>30</v>
      </c>
      <c r="BM81" s="133"/>
      <c r="BN81" s="134">
        <f>$BN$54+BN78</f>
        <v>7</v>
      </c>
      <c r="BO81" s="134">
        <f>$BO$54+BO78</f>
        <v>3</v>
      </c>
      <c r="BP81" s="134">
        <f>$BP$54+BP78</f>
        <v>6</v>
      </c>
      <c r="BQ81" s="134">
        <f>$BQ$54+BQ78</f>
        <v>3</v>
      </c>
      <c r="BR81" s="134">
        <f>$BR$54+BR78</f>
        <v>2</v>
      </c>
      <c r="BS81" s="134">
        <f>$R$54+BS78</f>
        <v>2</v>
      </c>
      <c r="BT81" s="134">
        <f>$S$54+BT78</f>
        <v>1</v>
      </c>
      <c r="BU81" s="134">
        <f>$T$54+BU78</f>
        <v>0</v>
      </c>
      <c r="BV81" s="134">
        <f>$BV$54+BV78</f>
        <v>30</v>
      </c>
      <c r="BW81" s="133"/>
      <c r="BX81" s="134">
        <f>$BX$54+BX78</f>
        <v>6</v>
      </c>
      <c r="BY81" s="134">
        <f>$BY$54+BY78</f>
        <v>2</v>
      </c>
      <c r="BZ81" s="134">
        <f>$BZ$54+BZ78</f>
        <v>2</v>
      </c>
      <c r="CA81" s="134">
        <f>$CA$54+CA78</f>
        <v>3</v>
      </c>
      <c r="CB81" s="134">
        <f>$CB$54+CB78</f>
        <v>0</v>
      </c>
      <c r="CC81" s="134">
        <f>$R$54+CC78</f>
        <v>2</v>
      </c>
      <c r="CD81" s="134">
        <f>$S$54+CD78</f>
        <v>1</v>
      </c>
      <c r="CE81" s="134">
        <f>$T$54+CE78</f>
        <v>1</v>
      </c>
      <c r="CF81" s="135">
        <f>$CF$54+CF78</f>
        <v>30</v>
      </c>
    </row>
    <row r="82" spans="2:84" s="33" customFormat="1">
      <c r="B82" s="47"/>
      <c r="C82" s="29" t="s">
        <v>42</v>
      </c>
      <c r="D82" s="37"/>
      <c r="E82" s="97"/>
      <c r="F82" s="136"/>
      <c r="G82" s="136"/>
      <c r="H82" s="136"/>
      <c r="I82" s="136"/>
      <c r="J82" s="136"/>
      <c r="K82" s="136"/>
      <c r="L82" s="136"/>
      <c r="M82" s="136"/>
      <c r="N82" s="136"/>
      <c r="O82" s="159">
        <f>$O$55+O79</f>
        <v>3</v>
      </c>
      <c r="P82" s="160"/>
      <c r="Q82" s="160"/>
      <c r="R82" s="160"/>
      <c r="S82" s="160"/>
      <c r="T82" s="160"/>
      <c r="U82" s="160"/>
      <c r="V82" s="160"/>
      <c r="W82" s="160"/>
      <c r="X82" s="161"/>
      <c r="Y82" s="159">
        <f>$Y$55+Y79</f>
        <v>5</v>
      </c>
      <c r="Z82" s="160"/>
      <c r="AA82" s="160"/>
      <c r="AB82" s="160"/>
      <c r="AC82" s="160"/>
      <c r="AD82" s="160"/>
      <c r="AE82" s="160"/>
      <c r="AF82" s="160"/>
      <c r="AG82" s="160"/>
      <c r="AH82" s="161"/>
      <c r="AI82" s="159">
        <f>$AI$55+AI79</f>
        <v>3</v>
      </c>
      <c r="AJ82" s="160"/>
      <c r="AK82" s="160"/>
      <c r="AL82" s="160"/>
      <c r="AM82" s="160"/>
      <c r="AN82" s="160"/>
      <c r="AO82" s="160"/>
      <c r="AP82" s="160"/>
      <c r="AQ82" s="160"/>
      <c r="AR82" s="161"/>
      <c r="AS82" s="159">
        <f>$AS$55+AS79</f>
        <v>5</v>
      </c>
      <c r="AT82" s="160"/>
      <c r="AU82" s="160"/>
      <c r="AV82" s="160"/>
      <c r="AW82" s="160"/>
      <c r="AX82" s="160"/>
      <c r="AY82" s="160"/>
      <c r="AZ82" s="160"/>
      <c r="BA82" s="160"/>
      <c r="BB82" s="161"/>
      <c r="BC82" s="159">
        <f>$BC$55+BC79</f>
        <v>4</v>
      </c>
      <c r="BD82" s="160"/>
      <c r="BE82" s="160"/>
      <c r="BF82" s="160"/>
      <c r="BG82" s="160"/>
      <c r="BH82" s="160"/>
      <c r="BI82" s="160"/>
      <c r="BJ82" s="160"/>
      <c r="BK82" s="160"/>
      <c r="BL82" s="161"/>
      <c r="BM82" s="159">
        <f>$BM$55+BM79</f>
        <v>3</v>
      </c>
      <c r="BN82" s="160"/>
      <c r="BO82" s="160"/>
      <c r="BP82" s="160"/>
      <c r="BQ82" s="160"/>
      <c r="BR82" s="160"/>
      <c r="BS82" s="160"/>
      <c r="BT82" s="160"/>
      <c r="BU82" s="160"/>
      <c r="BV82" s="161"/>
      <c r="BW82" s="159">
        <f>$BW$55+BW79</f>
        <v>0</v>
      </c>
      <c r="BX82" s="160"/>
      <c r="BY82" s="160"/>
      <c r="BZ82" s="160"/>
      <c r="CA82" s="160"/>
      <c r="CB82" s="160"/>
      <c r="CC82" s="160"/>
      <c r="CD82" s="160"/>
      <c r="CE82" s="160"/>
      <c r="CF82" s="265"/>
    </row>
    <row r="83" spans="2:84" s="33" customFormat="1" ht="13.5" thickBot="1">
      <c r="B83" s="48"/>
      <c r="C83" s="24" t="s">
        <v>37</v>
      </c>
      <c r="D83" s="34"/>
      <c r="E83" s="131"/>
      <c r="F83" s="40"/>
      <c r="G83" s="40"/>
      <c r="H83" s="40"/>
      <c r="I83" s="40"/>
      <c r="J83" s="40"/>
      <c r="K83" s="40"/>
      <c r="L83" s="40"/>
      <c r="M83" s="40"/>
      <c r="N83" s="40"/>
      <c r="O83" s="156">
        <f>$O$56+O80</f>
        <v>1.6666666666666667</v>
      </c>
      <c r="P83" s="157"/>
      <c r="Q83" s="157"/>
      <c r="R83" s="157"/>
      <c r="S83" s="158"/>
      <c r="T83" s="156">
        <f>$T$56+T80</f>
        <v>25</v>
      </c>
      <c r="U83" s="157"/>
      <c r="V83" s="157"/>
      <c r="W83" s="157"/>
      <c r="X83" s="158"/>
      <c r="Y83" s="156">
        <f>$Y$56+Y80</f>
        <v>1.6666666666666667</v>
      </c>
      <c r="Z83" s="157"/>
      <c r="AA83" s="157"/>
      <c r="AB83" s="157"/>
      <c r="AC83" s="158"/>
      <c r="AD83" s="156">
        <f>$AD$56+AD80</f>
        <v>25</v>
      </c>
      <c r="AE83" s="157"/>
      <c r="AF83" s="157"/>
      <c r="AG83" s="157"/>
      <c r="AH83" s="158"/>
      <c r="AI83" s="153">
        <f>$AI$56+AI80</f>
        <v>1.6</v>
      </c>
      <c r="AJ83" s="154"/>
      <c r="AK83" s="154"/>
      <c r="AL83" s="154"/>
      <c r="AM83" s="155"/>
      <c r="AN83" s="156">
        <f>$AN$56+AN80</f>
        <v>24</v>
      </c>
      <c r="AO83" s="157"/>
      <c r="AP83" s="157"/>
      <c r="AQ83" s="157"/>
      <c r="AR83" s="158"/>
      <c r="AS83" s="153">
        <f>$AS$56+AS80</f>
        <v>1.4666666666666666</v>
      </c>
      <c r="AT83" s="154"/>
      <c r="AU83" s="154"/>
      <c r="AV83" s="154"/>
      <c r="AW83" s="155"/>
      <c r="AX83" s="156">
        <f>$AX$56+AX80</f>
        <v>22</v>
      </c>
      <c r="AY83" s="157"/>
      <c r="AZ83" s="157"/>
      <c r="BA83" s="157"/>
      <c r="BB83" s="158"/>
      <c r="BC83" s="156">
        <f>$BC$56+BC80</f>
        <v>1.6666666666666665</v>
      </c>
      <c r="BD83" s="157"/>
      <c r="BE83" s="157"/>
      <c r="BF83" s="157"/>
      <c r="BG83" s="158"/>
      <c r="BH83" s="156">
        <f>$BH$56+BH80</f>
        <v>25</v>
      </c>
      <c r="BI83" s="157"/>
      <c r="BJ83" s="157"/>
      <c r="BK83" s="157"/>
      <c r="BL83" s="158"/>
      <c r="BM83" s="156">
        <f>$BM$56+BM80</f>
        <v>1.4</v>
      </c>
      <c r="BN83" s="157"/>
      <c r="BO83" s="157"/>
      <c r="BP83" s="157"/>
      <c r="BQ83" s="158"/>
      <c r="BR83" s="156">
        <f>$BR$56+BR80</f>
        <v>21</v>
      </c>
      <c r="BS83" s="157"/>
      <c r="BT83" s="157"/>
      <c r="BU83" s="157"/>
      <c r="BV83" s="158"/>
      <c r="BW83" s="156">
        <f>$BW$56+BW80</f>
        <v>0.93333333333333335</v>
      </c>
      <c r="BX83" s="157"/>
      <c r="BY83" s="157"/>
      <c r="BZ83" s="157"/>
      <c r="CA83" s="158"/>
      <c r="CB83" s="156">
        <f>$CB$56+CB80</f>
        <v>14</v>
      </c>
      <c r="CC83" s="157"/>
      <c r="CD83" s="157"/>
      <c r="CE83" s="157"/>
      <c r="CF83" s="247"/>
    </row>
    <row r="84" spans="2:84" s="103" customFormat="1" ht="15.9" customHeight="1" thickTop="1" thickBot="1">
      <c r="B84" s="100"/>
      <c r="C84" s="5"/>
      <c r="D84" s="5"/>
      <c r="E84" s="101"/>
      <c r="F84" s="100"/>
      <c r="G84" s="100"/>
      <c r="H84" s="100"/>
      <c r="I84" s="100"/>
      <c r="J84" s="100"/>
      <c r="K84" s="100"/>
      <c r="L84" s="100"/>
      <c r="M84" s="100"/>
      <c r="N84" s="100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</row>
    <row r="85" spans="2:84" s="2" customFormat="1" ht="15.5" thickTop="1">
      <c r="B85" s="206" t="s">
        <v>73</v>
      </c>
      <c r="C85" s="207"/>
      <c r="D85" s="172" t="s">
        <v>112</v>
      </c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4"/>
    </row>
    <row r="86" spans="2:84" s="2" customFormat="1" ht="15.65" customHeight="1" thickBot="1">
      <c r="B86" s="208" t="s">
        <v>20</v>
      </c>
      <c r="C86" s="209"/>
      <c r="D86" s="196" t="s">
        <v>79</v>
      </c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8"/>
    </row>
    <row r="87" spans="2:84" s="7" customFormat="1" ht="13.5" customHeight="1" thickTop="1">
      <c r="B87" s="214" t="s">
        <v>65</v>
      </c>
      <c r="C87" s="215" t="s">
        <v>28</v>
      </c>
      <c r="D87" s="210" t="s">
        <v>0</v>
      </c>
      <c r="E87" s="216" t="s">
        <v>1</v>
      </c>
      <c r="F87" s="217" t="s">
        <v>2</v>
      </c>
      <c r="G87" s="218"/>
      <c r="H87" s="218"/>
      <c r="I87" s="218"/>
      <c r="J87" s="218"/>
      <c r="K87" s="218"/>
      <c r="L87" s="218"/>
      <c r="M87" s="218"/>
      <c r="N87" s="219"/>
      <c r="O87" s="199" t="s">
        <v>3</v>
      </c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1"/>
    </row>
    <row r="88" spans="2:84" s="7" customFormat="1" ht="14.15" customHeight="1">
      <c r="B88" s="178"/>
      <c r="C88" s="181"/>
      <c r="D88" s="183"/>
      <c r="E88" s="185"/>
      <c r="F88" s="187" t="s">
        <v>4</v>
      </c>
      <c r="G88" s="189" t="s">
        <v>5</v>
      </c>
      <c r="H88" s="189" t="s">
        <v>6</v>
      </c>
      <c r="I88" s="189" t="s">
        <v>7</v>
      </c>
      <c r="J88" s="189" t="s">
        <v>9</v>
      </c>
      <c r="K88" s="189" t="s">
        <v>8</v>
      </c>
      <c r="L88" s="187" t="s">
        <v>66</v>
      </c>
      <c r="M88" s="187" t="s">
        <v>67</v>
      </c>
      <c r="N88" s="187" t="s">
        <v>68</v>
      </c>
      <c r="O88" s="140" t="s">
        <v>10</v>
      </c>
      <c r="P88" s="141"/>
      <c r="Q88" s="141"/>
      <c r="R88" s="141"/>
      <c r="S88" s="141"/>
      <c r="T88" s="141"/>
      <c r="U88" s="141"/>
      <c r="V88" s="141"/>
      <c r="W88" s="142"/>
      <c r="X88" s="143" t="s">
        <v>1</v>
      </c>
      <c r="Y88" s="140" t="s">
        <v>11</v>
      </c>
      <c r="Z88" s="141"/>
      <c r="AA88" s="141"/>
      <c r="AB88" s="141"/>
      <c r="AC88" s="141"/>
      <c r="AD88" s="141"/>
      <c r="AE88" s="141"/>
      <c r="AF88" s="141"/>
      <c r="AG88" s="142"/>
      <c r="AH88" s="143" t="s">
        <v>1</v>
      </c>
      <c r="AI88" s="140" t="s">
        <v>12</v>
      </c>
      <c r="AJ88" s="141"/>
      <c r="AK88" s="141"/>
      <c r="AL88" s="141"/>
      <c r="AM88" s="141"/>
      <c r="AN88" s="141"/>
      <c r="AO88" s="141"/>
      <c r="AP88" s="141"/>
      <c r="AQ88" s="142"/>
      <c r="AR88" s="143" t="s">
        <v>1</v>
      </c>
      <c r="AS88" s="140" t="s">
        <v>13</v>
      </c>
      <c r="AT88" s="141"/>
      <c r="AU88" s="141"/>
      <c r="AV88" s="141"/>
      <c r="AW88" s="141"/>
      <c r="AX88" s="141"/>
      <c r="AY88" s="141"/>
      <c r="AZ88" s="141"/>
      <c r="BA88" s="142"/>
      <c r="BB88" s="143" t="s">
        <v>1</v>
      </c>
      <c r="BC88" s="140" t="s">
        <v>14</v>
      </c>
      <c r="BD88" s="141"/>
      <c r="BE88" s="141"/>
      <c r="BF88" s="141"/>
      <c r="BG88" s="141"/>
      <c r="BH88" s="141"/>
      <c r="BI88" s="141"/>
      <c r="BJ88" s="141"/>
      <c r="BK88" s="142"/>
      <c r="BL88" s="143" t="s">
        <v>1</v>
      </c>
      <c r="BM88" s="140" t="s">
        <v>38</v>
      </c>
      <c r="BN88" s="141"/>
      <c r="BO88" s="141"/>
      <c r="BP88" s="141"/>
      <c r="BQ88" s="141"/>
      <c r="BR88" s="141"/>
      <c r="BS88" s="141"/>
      <c r="BT88" s="141"/>
      <c r="BU88" s="142"/>
      <c r="BV88" s="143" t="s">
        <v>1</v>
      </c>
      <c r="BW88" s="140" t="s">
        <v>15</v>
      </c>
      <c r="BX88" s="141"/>
      <c r="BY88" s="141"/>
      <c r="BZ88" s="141"/>
      <c r="CA88" s="141"/>
      <c r="CB88" s="141"/>
      <c r="CC88" s="141"/>
      <c r="CD88" s="141"/>
      <c r="CE88" s="142"/>
      <c r="CF88" s="149" t="s">
        <v>1</v>
      </c>
    </row>
    <row r="89" spans="2:84" s="7" customFormat="1" ht="14.4" customHeight="1" thickBot="1">
      <c r="B89" s="179"/>
      <c r="C89" s="182"/>
      <c r="D89" s="184"/>
      <c r="E89" s="186"/>
      <c r="F89" s="188"/>
      <c r="G89" s="190"/>
      <c r="H89" s="190"/>
      <c r="I89" s="190"/>
      <c r="J89" s="190"/>
      <c r="K89" s="190"/>
      <c r="L89" s="188"/>
      <c r="M89" s="188"/>
      <c r="N89" s="188"/>
      <c r="O89" s="74" t="s">
        <v>27</v>
      </c>
      <c r="P89" s="74" t="s">
        <v>5</v>
      </c>
      <c r="Q89" s="74" t="s">
        <v>6</v>
      </c>
      <c r="R89" s="74" t="s">
        <v>7</v>
      </c>
      <c r="S89" s="74" t="s">
        <v>9</v>
      </c>
      <c r="T89" s="74" t="s">
        <v>8</v>
      </c>
      <c r="U89" s="75" t="s">
        <v>66</v>
      </c>
      <c r="V89" s="75" t="s">
        <v>67</v>
      </c>
      <c r="W89" s="75" t="s">
        <v>68</v>
      </c>
      <c r="X89" s="144"/>
      <c r="Y89" s="74" t="s">
        <v>27</v>
      </c>
      <c r="Z89" s="74" t="s">
        <v>5</v>
      </c>
      <c r="AA89" s="74" t="s">
        <v>6</v>
      </c>
      <c r="AB89" s="74" t="s">
        <v>7</v>
      </c>
      <c r="AC89" s="74" t="s">
        <v>9</v>
      </c>
      <c r="AD89" s="74" t="s">
        <v>8</v>
      </c>
      <c r="AE89" s="75" t="s">
        <v>66</v>
      </c>
      <c r="AF89" s="75" t="s">
        <v>67</v>
      </c>
      <c r="AG89" s="75" t="s">
        <v>68</v>
      </c>
      <c r="AH89" s="144"/>
      <c r="AI89" s="74" t="s">
        <v>27</v>
      </c>
      <c r="AJ89" s="74" t="s">
        <v>5</v>
      </c>
      <c r="AK89" s="74" t="s">
        <v>6</v>
      </c>
      <c r="AL89" s="74" t="s">
        <v>7</v>
      </c>
      <c r="AM89" s="74" t="s">
        <v>9</v>
      </c>
      <c r="AN89" s="74" t="s">
        <v>8</v>
      </c>
      <c r="AO89" s="75" t="s">
        <v>66</v>
      </c>
      <c r="AP89" s="75" t="s">
        <v>67</v>
      </c>
      <c r="AQ89" s="75" t="s">
        <v>68</v>
      </c>
      <c r="AR89" s="144"/>
      <c r="AS89" s="74" t="s">
        <v>27</v>
      </c>
      <c r="AT89" s="74" t="s">
        <v>5</v>
      </c>
      <c r="AU89" s="74" t="s">
        <v>6</v>
      </c>
      <c r="AV89" s="74" t="s">
        <v>7</v>
      </c>
      <c r="AW89" s="74" t="s">
        <v>9</v>
      </c>
      <c r="AX89" s="74" t="s">
        <v>8</v>
      </c>
      <c r="AY89" s="75" t="s">
        <v>66</v>
      </c>
      <c r="AZ89" s="75" t="s">
        <v>67</v>
      </c>
      <c r="BA89" s="75" t="s">
        <v>68</v>
      </c>
      <c r="BB89" s="144"/>
      <c r="BC89" s="74" t="s">
        <v>27</v>
      </c>
      <c r="BD89" s="74" t="s">
        <v>5</v>
      </c>
      <c r="BE89" s="74" t="s">
        <v>6</v>
      </c>
      <c r="BF89" s="74" t="s">
        <v>7</v>
      </c>
      <c r="BG89" s="74" t="s">
        <v>9</v>
      </c>
      <c r="BH89" s="74" t="s">
        <v>8</v>
      </c>
      <c r="BI89" s="75" t="s">
        <v>66</v>
      </c>
      <c r="BJ89" s="75" t="s">
        <v>67</v>
      </c>
      <c r="BK89" s="75" t="s">
        <v>68</v>
      </c>
      <c r="BL89" s="144"/>
      <c r="BM89" s="74" t="s">
        <v>27</v>
      </c>
      <c r="BN89" s="74" t="s">
        <v>5</v>
      </c>
      <c r="BO89" s="74" t="s">
        <v>6</v>
      </c>
      <c r="BP89" s="74" t="s">
        <v>7</v>
      </c>
      <c r="BQ89" s="74" t="s">
        <v>9</v>
      </c>
      <c r="BR89" s="74" t="s">
        <v>8</v>
      </c>
      <c r="BS89" s="75" t="s">
        <v>66</v>
      </c>
      <c r="BT89" s="75" t="s">
        <v>67</v>
      </c>
      <c r="BU89" s="75" t="s">
        <v>68</v>
      </c>
      <c r="BV89" s="144"/>
      <c r="BW89" s="74" t="s">
        <v>27</v>
      </c>
      <c r="BX89" s="74" t="s">
        <v>5</v>
      </c>
      <c r="BY89" s="74" t="s">
        <v>6</v>
      </c>
      <c r="BZ89" s="74" t="s">
        <v>7</v>
      </c>
      <c r="CA89" s="74" t="s">
        <v>9</v>
      </c>
      <c r="CB89" s="74" t="s">
        <v>8</v>
      </c>
      <c r="CC89" s="75" t="s">
        <v>66</v>
      </c>
      <c r="CD89" s="75" t="s">
        <v>67</v>
      </c>
      <c r="CE89" s="75" t="s">
        <v>68</v>
      </c>
      <c r="CF89" s="150"/>
    </row>
    <row r="90" spans="2:84" s="8" customFormat="1" ht="17.25" customHeight="1" thickTop="1">
      <c r="B90" s="30" t="s">
        <v>222</v>
      </c>
      <c r="C90" s="44" t="s">
        <v>162</v>
      </c>
      <c r="D90" s="21" t="s">
        <v>97</v>
      </c>
      <c r="E90" s="76">
        <f t="shared" ref="E90:E105" si="66">X90+AH90+AR90+BB90+BL90+BV90+CF90</f>
        <v>8</v>
      </c>
      <c r="F90" s="77">
        <f t="shared" ref="F90:F104" si="67">SUM(G90:N90)</f>
        <v>5</v>
      </c>
      <c r="G90" s="104">
        <f t="shared" ref="G90:G104" si="68">SUM(P90,Z90,AJ90,AT90,BD90,BN90,BX90)</f>
        <v>2</v>
      </c>
      <c r="H90" s="104">
        <f t="shared" ref="H90:H104" si="69">SUM(Q90,AA90,AK90,AU90,BE90,BO90,BY90)</f>
        <v>0</v>
      </c>
      <c r="I90" s="104">
        <f t="shared" ref="I90:I104" si="70">SUM(R90,AB90,AL90,AV90,BF90,BP90,BZ90)</f>
        <v>3</v>
      </c>
      <c r="J90" s="104">
        <f t="shared" ref="J90:J104" si="71">SUM(S90,AC90,AM90,AW90,BG90,BQ90,CA90)</f>
        <v>0</v>
      </c>
      <c r="K90" s="104">
        <f t="shared" ref="K90:K104" si="72">SUM(T90,AD90,AN90,AX90,BH90,BR90,CB90)</f>
        <v>0</v>
      </c>
      <c r="L90" s="78">
        <f t="shared" ref="L90:L103" si="73">SUM(U90,AE90,AO90,AY90,BI90,BS90,CC90)</f>
        <v>0</v>
      </c>
      <c r="M90" s="78">
        <f t="shared" ref="M90:M103" si="74">SUM(V90,AF90,AP90,AZ90,BJ90,BT90,CD90)</f>
        <v>0</v>
      </c>
      <c r="N90" s="78">
        <f t="shared" ref="N90:N103" si="75">SUM(W90,AG90,AQ90,BA90,BK90,BU90,CE90)</f>
        <v>0</v>
      </c>
      <c r="O90" s="79"/>
      <c r="P90" s="17"/>
      <c r="Q90" s="17"/>
      <c r="R90" s="17"/>
      <c r="S90" s="17"/>
      <c r="T90" s="17"/>
      <c r="U90" s="17"/>
      <c r="V90" s="17"/>
      <c r="W90" s="17"/>
      <c r="X90" s="105"/>
      <c r="Y90" s="79"/>
      <c r="Z90" s="17"/>
      <c r="AA90" s="17"/>
      <c r="AB90" s="17"/>
      <c r="AC90" s="17"/>
      <c r="AD90" s="17"/>
      <c r="AE90" s="17"/>
      <c r="AF90" s="17"/>
      <c r="AG90" s="17"/>
      <c r="AH90" s="105"/>
      <c r="AI90" s="79"/>
      <c r="AJ90" s="17"/>
      <c r="AK90" s="17"/>
      <c r="AL90" s="17"/>
      <c r="AM90" s="17"/>
      <c r="AN90" s="17"/>
      <c r="AO90" s="17"/>
      <c r="AP90" s="17"/>
      <c r="AQ90" s="17"/>
      <c r="AR90" s="105"/>
      <c r="AS90" s="79"/>
      <c r="AT90" s="17"/>
      <c r="AU90" s="17"/>
      <c r="AV90" s="17"/>
      <c r="AW90" s="17"/>
      <c r="AX90" s="17"/>
      <c r="AY90" s="17"/>
      <c r="AZ90" s="17"/>
      <c r="BA90" s="17"/>
      <c r="BB90" s="105"/>
      <c r="BC90" s="79" t="s">
        <v>27</v>
      </c>
      <c r="BD90" s="25">
        <v>1</v>
      </c>
      <c r="BE90" s="25"/>
      <c r="BF90" s="25">
        <v>2</v>
      </c>
      <c r="BG90" s="25"/>
      <c r="BH90" s="25"/>
      <c r="BI90" s="17"/>
      <c r="BJ90" s="17"/>
      <c r="BK90" s="17"/>
      <c r="BL90" s="105">
        <v>4</v>
      </c>
      <c r="BM90" s="79" t="s">
        <v>27</v>
      </c>
      <c r="BN90" s="17">
        <v>1</v>
      </c>
      <c r="BO90" s="17"/>
      <c r="BP90" s="17">
        <v>1</v>
      </c>
      <c r="BQ90" s="17"/>
      <c r="BR90" s="17"/>
      <c r="BS90" s="17"/>
      <c r="BT90" s="17"/>
      <c r="BU90" s="17"/>
      <c r="BV90" s="106">
        <v>4</v>
      </c>
      <c r="BW90" s="79"/>
      <c r="BX90" s="17"/>
      <c r="BY90" s="17"/>
      <c r="BZ90" s="17"/>
      <c r="CA90" s="17"/>
      <c r="CB90" s="17"/>
      <c r="CC90" s="17"/>
      <c r="CD90" s="17"/>
      <c r="CE90" s="17"/>
      <c r="CF90" s="49"/>
    </row>
    <row r="91" spans="2:84" s="8" customFormat="1">
      <c r="B91" s="30" t="s">
        <v>223</v>
      </c>
      <c r="C91" s="44" t="s">
        <v>163</v>
      </c>
      <c r="D91" s="21" t="s">
        <v>97</v>
      </c>
      <c r="E91" s="76">
        <f t="shared" si="66"/>
        <v>8</v>
      </c>
      <c r="F91" s="77">
        <f t="shared" si="67"/>
        <v>4</v>
      </c>
      <c r="G91" s="104">
        <f t="shared" si="68"/>
        <v>2</v>
      </c>
      <c r="H91" s="104">
        <f t="shared" si="69"/>
        <v>0</v>
      </c>
      <c r="I91" s="104">
        <f t="shared" si="70"/>
        <v>0</v>
      </c>
      <c r="J91" s="104">
        <f t="shared" si="71"/>
        <v>2</v>
      </c>
      <c r="K91" s="104">
        <f t="shared" si="72"/>
        <v>0</v>
      </c>
      <c r="L91" s="78">
        <f t="shared" si="73"/>
        <v>0</v>
      </c>
      <c r="M91" s="78">
        <f t="shared" si="74"/>
        <v>0</v>
      </c>
      <c r="N91" s="78">
        <f t="shared" si="75"/>
        <v>0</v>
      </c>
      <c r="O91" s="79"/>
      <c r="P91" s="17"/>
      <c r="Q91" s="17"/>
      <c r="R91" s="17"/>
      <c r="S91" s="17"/>
      <c r="T91" s="17"/>
      <c r="U91" s="17"/>
      <c r="V91" s="17"/>
      <c r="W91" s="17"/>
      <c r="X91" s="105"/>
      <c r="Y91" s="79"/>
      <c r="Z91" s="17"/>
      <c r="AA91" s="17"/>
      <c r="AB91" s="17"/>
      <c r="AC91" s="17"/>
      <c r="AD91" s="17"/>
      <c r="AE91" s="17"/>
      <c r="AF91" s="17"/>
      <c r="AG91" s="17"/>
      <c r="AH91" s="105"/>
      <c r="AI91" s="79"/>
      <c r="AJ91" s="17"/>
      <c r="AK91" s="17"/>
      <c r="AL91" s="17"/>
      <c r="AM91" s="17"/>
      <c r="AN91" s="17"/>
      <c r="AO91" s="17"/>
      <c r="AP91" s="17"/>
      <c r="AQ91" s="17"/>
      <c r="AR91" s="105"/>
      <c r="AS91" s="79"/>
      <c r="AT91" s="17"/>
      <c r="AU91" s="17"/>
      <c r="AV91" s="17"/>
      <c r="AW91" s="17"/>
      <c r="AX91" s="17"/>
      <c r="AY91" s="17"/>
      <c r="AZ91" s="17"/>
      <c r="BA91" s="17"/>
      <c r="BB91" s="105"/>
      <c r="BC91" s="79" t="s">
        <v>27</v>
      </c>
      <c r="BD91" s="25">
        <v>2</v>
      </c>
      <c r="BE91" s="26"/>
      <c r="BF91" s="25"/>
      <c r="BG91" s="25">
        <v>2</v>
      </c>
      <c r="BH91" s="25"/>
      <c r="BI91" s="17"/>
      <c r="BJ91" s="17"/>
      <c r="BK91" s="17"/>
      <c r="BL91" s="105">
        <v>8</v>
      </c>
      <c r="BM91" s="79"/>
      <c r="BN91" s="17"/>
      <c r="BO91" s="17"/>
      <c r="BP91" s="17"/>
      <c r="BQ91" s="17"/>
      <c r="BR91" s="17"/>
      <c r="BS91" s="17"/>
      <c r="BT91" s="17"/>
      <c r="BU91" s="17"/>
      <c r="BV91" s="106"/>
      <c r="BW91" s="79"/>
      <c r="BX91" s="17"/>
      <c r="BY91" s="17"/>
      <c r="BZ91" s="17"/>
      <c r="CA91" s="17"/>
      <c r="CB91" s="17"/>
      <c r="CC91" s="17"/>
      <c r="CD91" s="17"/>
      <c r="CE91" s="17"/>
      <c r="CF91" s="49"/>
    </row>
    <row r="92" spans="2:84" s="8" customFormat="1" ht="26">
      <c r="B92" s="30" t="s">
        <v>224</v>
      </c>
      <c r="C92" s="44" t="s">
        <v>153</v>
      </c>
      <c r="D92" s="21" t="s">
        <v>97</v>
      </c>
      <c r="E92" s="76">
        <f t="shared" si="66"/>
        <v>2</v>
      </c>
      <c r="F92" s="77">
        <f t="shared" si="67"/>
        <v>2</v>
      </c>
      <c r="G92" s="104">
        <f t="shared" si="68"/>
        <v>1</v>
      </c>
      <c r="H92" s="104">
        <f t="shared" si="69"/>
        <v>0</v>
      </c>
      <c r="I92" s="104">
        <f t="shared" si="70"/>
        <v>0</v>
      </c>
      <c r="J92" s="104">
        <f t="shared" si="71"/>
        <v>1</v>
      </c>
      <c r="K92" s="104">
        <f t="shared" si="72"/>
        <v>0</v>
      </c>
      <c r="L92" s="78">
        <f t="shared" si="73"/>
        <v>0</v>
      </c>
      <c r="M92" s="78">
        <f t="shared" si="74"/>
        <v>0</v>
      </c>
      <c r="N92" s="78">
        <f t="shared" si="75"/>
        <v>0</v>
      </c>
      <c r="O92" s="79"/>
      <c r="P92" s="17"/>
      <c r="Q92" s="17"/>
      <c r="R92" s="17"/>
      <c r="S92" s="17"/>
      <c r="T92" s="17"/>
      <c r="U92" s="17"/>
      <c r="V92" s="17"/>
      <c r="W92" s="17"/>
      <c r="X92" s="105"/>
      <c r="Y92" s="79"/>
      <c r="Z92" s="17"/>
      <c r="AA92" s="17"/>
      <c r="AB92" s="17"/>
      <c r="AC92" s="17"/>
      <c r="AD92" s="17"/>
      <c r="AE92" s="17"/>
      <c r="AF92" s="17"/>
      <c r="AG92" s="17"/>
      <c r="AH92" s="105"/>
      <c r="AI92" s="79"/>
      <c r="AJ92" s="17"/>
      <c r="AK92" s="17"/>
      <c r="AL92" s="17"/>
      <c r="AM92" s="17"/>
      <c r="AN92" s="17"/>
      <c r="AO92" s="17"/>
      <c r="AP92" s="17"/>
      <c r="AQ92" s="17"/>
      <c r="AR92" s="105"/>
      <c r="AS92" s="79"/>
      <c r="AT92" s="17"/>
      <c r="AU92" s="17"/>
      <c r="AV92" s="17"/>
      <c r="AW92" s="17"/>
      <c r="AX92" s="17"/>
      <c r="AY92" s="17"/>
      <c r="AZ92" s="17"/>
      <c r="BA92" s="17"/>
      <c r="BB92" s="105"/>
      <c r="BC92" s="79"/>
      <c r="BD92" s="25"/>
      <c r="BE92" s="25"/>
      <c r="BF92" s="25"/>
      <c r="BG92" s="25"/>
      <c r="BH92" s="25"/>
      <c r="BI92" s="17"/>
      <c r="BJ92" s="17"/>
      <c r="BK92" s="17"/>
      <c r="BL92" s="105"/>
      <c r="BM92" s="79"/>
      <c r="BN92" s="17">
        <v>1</v>
      </c>
      <c r="BO92" s="17"/>
      <c r="BP92" s="17"/>
      <c r="BQ92" s="17">
        <v>1</v>
      </c>
      <c r="BR92" s="17"/>
      <c r="BS92" s="17"/>
      <c r="BT92" s="17"/>
      <c r="BU92" s="17"/>
      <c r="BV92" s="106">
        <v>2</v>
      </c>
      <c r="BW92" s="79"/>
      <c r="BX92" s="17"/>
      <c r="BY92" s="17"/>
      <c r="BZ92" s="17"/>
      <c r="CA92" s="17"/>
      <c r="CB92" s="17"/>
      <c r="CC92" s="17"/>
      <c r="CD92" s="17"/>
      <c r="CE92" s="17"/>
      <c r="CF92" s="49"/>
    </row>
    <row r="93" spans="2:84" s="8" customFormat="1" ht="26">
      <c r="B93" s="30" t="s">
        <v>225</v>
      </c>
      <c r="C93" s="44" t="s">
        <v>158</v>
      </c>
      <c r="D93" s="21" t="s">
        <v>97</v>
      </c>
      <c r="E93" s="76">
        <f t="shared" si="66"/>
        <v>8</v>
      </c>
      <c r="F93" s="77">
        <f t="shared" si="67"/>
        <v>7</v>
      </c>
      <c r="G93" s="104">
        <f t="shared" si="68"/>
        <v>2</v>
      </c>
      <c r="H93" s="104">
        <f t="shared" si="69"/>
        <v>0</v>
      </c>
      <c r="I93" s="104">
        <f t="shared" si="70"/>
        <v>4</v>
      </c>
      <c r="J93" s="104">
        <f t="shared" si="71"/>
        <v>1</v>
      </c>
      <c r="K93" s="104">
        <f t="shared" si="72"/>
        <v>0</v>
      </c>
      <c r="L93" s="78">
        <f t="shared" si="73"/>
        <v>0</v>
      </c>
      <c r="M93" s="78">
        <f t="shared" si="74"/>
        <v>0</v>
      </c>
      <c r="N93" s="78">
        <f t="shared" si="75"/>
        <v>0</v>
      </c>
      <c r="O93" s="79"/>
      <c r="P93" s="17"/>
      <c r="Q93" s="17"/>
      <c r="R93" s="17"/>
      <c r="S93" s="17"/>
      <c r="T93" s="17"/>
      <c r="U93" s="17"/>
      <c r="V93" s="17"/>
      <c r="W93" s="17"/>
      <c r="X93" s="105"/>
      <c r="Y93" s="79"/>
      <c r="Z93" s="17"/>
      <c r="AA93" s="17"/>
      <c r="AB93" s="17"/>
      <c r="AC93" s="17"/>
      <c r="AD93" s="17"/>
      <c r="AE93" s="17"/>
      <c r="AF93" s="17"/>
      <c r="AG93" s="17"/>
      <c r="AH93" s="105"/>
      <c r="AI93" s="79"/>
      <c r="AJ93" s="17"/>
      <c r="AK93" s="17"/>
      <c r="AL93" s="17"/>
      <c r="AM93" s="17"/>
      <c r="AN93" s="17"/>
      <c r="AO93" s="17"/>
      <c r="AP93" s="17"/>
      <c r="AQ93" s="17"/>
      <c r="AR93" s="105"/>
      <c r="AS93" s="79"/>
      <c r="AT93" s="17"/>
      <c r="AU93" s="17"/>
      <c r="AV93" s="17"/>
      <c r="AW93" s="17"/>
      <c r="AX93" s="17"/>
      <c r="AY93" s="17"/>
      <c r="AZ93" s="17"/>
      <c r="BA93" s="17"/>
      <c r="BB93" s="105"/>
      <c r="BC93" s="79"/>
      <c r="BD93" s="25"/>
      <c r="BE93" s="25"/>
      <c r="BF93" s="25"/>
      <c r="BG93" s="25"/>
      <c r="BH93" s="25"/>
      <c r="BI93" s="17"/>
      <c r="BJ93" s="17"/>
      <c r="BK93" s="17"/>
      <c r="BL93" s="105"/>
      <c r="BM93" s="79" t="s">
        <v>27</v>
      </c>
      <c r="BN93" s="17">
        <v>1</v>
      </c>
      <c r="BO93" s="17"/>
      <c r="BP93" s="17">
        <v>2</v>
      </c>
      <c r="BQ93" s="17">
        <v>1</v>
      </c>
      <c r="BR93" s="17"/>
      <c r="BS93" s="17"/>
      <c r="BT93" s="17"/>
      <c r="BU93" s="17"/>
      <c r="BV93" s="106">
        <v>4</v>
      </c>
      <c r="BW93" s="79"/>
      <c r="BX93" s="17">
        <v>1</v>
      </c>
      <c r="BY93" s="17"/>
      <c r="BZ93" s="17">
        <v>2</v>
      </c>
      <c r="CA93" s="17"/>
      <c r="CB93" s="17"/>
      <c r="CC93" s="17"/>
      <c r="CD93" s="17"/>
      <c r="CE93" s="17"/>
      <c r="CF93" s="49">
        <v>4</v>
      </c>
    </row>
    <row r="94" spans="2:84" s="8" customFormat="1" ht="26">
      <c r="B94" s="30" t="s">
        <v>226</v>
      </c>
      <c r="C94" s="72" t="s">
        <v>125</v>
      </c>
      <c r="D94" s="21" t="s">
        <v>97</v>
      </c>
      <c r="E94" s="76">
        <f t="shared" si="66"/>
        <v>2</v>
      </c>
      <c r="F94" s="77">
        <f t="shared" si="67"/>
        <v>2</v>
      </c>
      <c r="G94" s="104">
        <f t="shared" si="68"/>
        <v>1</v>
      </c>
      <c r="H94" s="104">
        <f t="shared" si="69"/>
        <v>1</v>
      </c>
      <c r="I94" s="104">
        <f t="shared" si="70"/>
        <v>0</v>
      </c>
      <c r="J94" s="104">
        <f t="shared" si="71"/>
        <v>0</v>
      </c>
      <c r="K94" s="104">
        <f t="shared" si="72"/>
        <v>0</v>
      </c>
      <c r="L94" s="78">
        <f t="shared" si="73"/>
        <v>0</v>
      </c>
      <c r="M94" s="78">
        <f t="shared" si="74"/>
        <v>0</v>
      </c>
      <c r="N94" s="78">
        <f t="shared" si="75"/>
        <v>0</v>
      </c>
      <c r="O94" s="79"/>
      <c r="P94" s="107"/>
      <c r="Q94" s="107"/>
      <c r="R94" s="107"/>
      <c r="S94" s="107"/>
      <c r="T94" s="107"/>
      <c r="U94" s="107"/>
      <c r="V94" s="107"/>
      <c r="W94" s="107"/>
      <c r="X94" s="105"/>
      <c r="Y94" s="79"/>
      <c r="Z94" s="107"/>
      <c r="AA94" s="107"/>
      <c r="AB94" s="107"/>
      <c r="AC94" s="107"/>
      <c r="AD94" s="107"/>
      <c r="AE94" s="107"/>
      <c r="AF94" s="107"/>
      <c r="AG94" s="107"/>
      <c r="AH94" s="105"/>
      <c r="AI94" s="79"/>
      <c r="AJ94" s="107"/>
      <c r="AK94" s="107"/>
      <c r="AL94" s="107"/>
      <c r="AM94" s="107"/>
      <c r="AN94" s="107"/>
      <c r="AO94" s="107"/>
      <c r="AP94" s="107"/>
      <c r="AQ94" s="107"/>
      <c r="AR94" s="105"/>
      <c r="AS94" s="79"/>
      <c r="AT94" s="107"/>
      <c r="AU94" s="107"/>
      <c r="AV94" s="107"/>
      <c r="AW94" s="107"/>
      <c r="AX94" s="107"/>
      <c r="AY94" s="107"/>
      <c r="AZ94" s="107"/>
      <c r="BA94" s="107"/>
      <c r="BB94" s="105"/>
      <c r="BC94" s="79"/>
      <c r="BD94" s="79"/>
      <c r="BE94" s="79"/>
      <c r="BF94" s="79"/>
      <c r="BG94" s="79"/>
      <c r="BH94" s="79"/>
      <c r="BI94" s="107"/>
      <c r="BJ94" s="107"/>
      <c r="BK94" s="107"/>
      <c r="BL94" s="108"/>
      <c r="BM94" s="79"/>
      <c r="BN94" s="107">
        <v>1</v>
      </c>
      <c r="BO94" s="107">
        <v>1</v>
      </c>
      <c r="BP94" s="107"/>
      <c r="BQ94" s="107"/>
      <c r="BR94" s="107"/>
      <c r="BS94" s="107"/>
      <c r="BT94" s="107"/>
      <c r="BU94" s="107"/>
      <c r="BV94" s="109">
        <v>2</v>
      </c>
      <c r="BW94" s="79"/>
      <c r="BX94" s="107"/>
      <c r="BY94" s="107"/>
      <c r="BZ94" s="107"/>
      <c r="CA94" s="107"/>
      <c r="CB94" s="107"/>
      <c r="CC94" s="107"/>
      <c r="CD94" s="107"/>
      <c r="CE94" s="107"/>
      <c r="CF94" s="110"/>
    </row>
    <row r="95" spans="2:84" s="8" customFormat="1">
      <c r="B95" s="30" t="s">
        <v>227</v>
      </c>
      <c r="C95" s="44" t="s">
        <v>127</v>
      </c>
      <c r="D95" s="21" t="s">
        <v>97</v>
      </c>
      <c r="E95" s="76">
        <f t="shared" si="66"/>
        <v>4</v>
      </c>
      <c r="F95" s="77">
        <f t="shared" si="67"/>
        <v>3</v>
      </c>
      <c r="G95" s="104">
        <f t="shared" si="68"/>
        <v>1</v>
      </c>
      <c r="H95" s="104">
        <f t="shared" si="69"/>
        <v>2</v>
      </c>
      <c r="I95" s="104">
        <f t="shared" si="70"/>
        <v>0</v>
      </c>
      <c r="J95" s="104">
        <f t="shared" si="71"/>
        <v>0</v>
      </c>
      <c r="K95" s="104">
        <f t="shared" si="72"/>
        <v>0</v>
      </c>
      <c r="L95" s="78">
        <f t="shared" si="73"/>
        <v>0</v>
      </c>
      <c r="M95" s="78">
        <f t="shared" si="74"/>
        <v>0</v>
      </c>
      <c r="N95" s="78">
        <f t="shared" si="75"/>
        <v>0</v>
      </c>
      <c r="O95" s="79"/>
      <c r="P95" s="107"/>
      <c r="Q95" s="107"/>
      <c r="R95" s="107"/>
      <c r="S95" s="107"/>
      <c r="T95" s="107"/>
      <c r="U95" s="107"/>
      <c r="V95" s="107"/>
      <c r="W95" s="107"/>
      <c r="X95" s="105"/>
      <c r="Y95" s="79"/>
      <c r="Z95" s="107"/>
      <c r="AA95" s="107"/>
      <c r="AB95" s="107"/>
      <c r="AC95" s="107"/>
      <c r="AD95" s="107"/>
      <c r="AE95" s="107"/>
      <c r="AF95" s="107"/>
      <c r="AG95" s="107"/>
      <c r="AH95" s="105"/>
      <c r="AI95" s="79"/>
      <c r="AJ95" s="107"/>
      <c r="AK95" s="107"/>
      <c r="AL95" s="107"/>
      <c r="AM95" s="107"/>
      <c r="AN95" s="107"/>
      <c r="AO95" s="107"/>
      <c r="AP95" s="107"/>
      <c r="AQ95" s="107"/>
      <c r="AR95" s="105"/>
      <c r="AS95" s="79"/>
      <c r="AT95" s="107"/>
      <c r="AU95" s="107"/>
      <c r="AV95" s="107"/>
      <c r="AW95" s="107"/>
      <c r="AX95" s="107"/>
      <c r="AY95" s="107"/>
      <c r="AZ95" s="107"/>
      <c r="BA95" s="107"/>
      <c r="BB95" s="105"/>
      <c r="BC95" s="79"/>
      <c r="BD95" s="79"/>
      <c r="BE95" s="79"/>
      <c r="BF95" s="79"/>
      <c r="BG95" s="79"/>
      <c r="BH95" s="79"/>
      <c r="BI95" s="107"/>
      <c r="BJ95" s="107"/>
      <c r="BK95" s="107"/>
      <c r="BL95" s="108"/>
      <c r="BM95" s="79"/>
      <c r="BN95" s="107">
        <v>1</v>
      </c>
      <c r="BO95" s="107">
        <v>2</v>
      </c>
      <c r="BP95" s="107"/>
      <c r="BQ95" s="107"/>
      <c r="BR95" s="107"/>
      <c r="BS95" s="107"/>
      <c r="BT95" s="107"/>
      <c r="BU95" s="107"/>
      <c r="BV95" s="109">
        <v>4</v>
      </c>
      <c r="BW95" s="79"/>
      <c r="BX95" s="107"/>
      <c r="BY95" s="107"/>
      <c r="BZ95" s="107"/>
      <c r="CA95" s="107"/>
      <c r="CB95" s="107"/>
      <c r="CC95" s="107"/>
      <c r="CD95" s="107"/>
      <c r="CE95" s="107"/>
      <c r="CF95" s="110"/>
    </row>
    <row r="96" spans="2:84" s="8" customFormat="1">
      <c r="B96" s="30" t="s">
        <v>228</v>
      </c>
      <c r="C96" s="44" t="s">
        <v>111</v>
      </c>
      <c r="D96" s="21" t="s">
        <v>97</v>
      </c>
      <c r="E96" s="76">
        <f t="shared" si="66"/>
        <v>2</v>
      </c>
      <c r="F96" s="77">
        <f t="shared" si="67"/>
        <v>2</v>
      </c>
      <c r="G96" s="104">
        <f t="shared" si="68"/>
        <v>1</v>
      </c>
      <c r="H96" s="104">
        <f t="shared" si="69"/>
        <v>1</v>
      </c>
      <c r="I96" s="104">
        <f t="shared" si="70"/>
        <v>0</v>
      </c>
      <c r="J96" s="104">
        <f t="shared" si="71"/>
        <v>0</v>
      </c>
      <c r="K96" s="104">
        <f t="shared" si="72"/>
        <v>0</v>
      </c>
      <c r="L96" s="78">
        <f t="shared" si="73"/>
        <v>0</v>
      </c>
      <c r="M96" s="78">
        <f t="shared" si="74"/>
        <v>0</v>
      </c>
      <c r="N96" s="78">
        <f t="shared" si="75"/>
        <v>0</v>
      </c>
      <c r="O96" s="79"/>
      <c r="P96" s="107"/>
      <c r="Q96" s="107"/>
      <c r="R96" s="107"/>
      <c r="S96" s="107"/>
      <c r="T96" s="107"/>
      <c r="U96" s="107"/>
      <c r="V96" s="107"/>
      <c r="W96" s="107"/>
      <c r="X96" s="105"/>
      <c r="Y96" s="79"/>
      <c r="Z96" s="107"/>
      <c r="AA96" s="107"/>
      <c r="AB96" s="107"/>
      <c r="AC96" s="107"/>
      <c r="AD96" s="107"/>
      <c r="AE96" s="107"/>
      <c r="AF96" s="107"/>
      <c r="AG96" s="107"/>
      <c r="AH96" s="105"/>
      <c r="AI96" s="79"/>
      <c r="AJ96" s="107"/>
      <c r="AK96" s="107"/>
      <c r="AL96" s="107"/>
      <c r="AM96" s="107"/>
      <c r="AN96" s="107"/>
      <c r="AO96" s="107"/>
      <c r="AP96" s="107"/>
      <c r="AQ96" s="107"/>
      <c r="AR96" s="105"/>
      <c r="AS96" s="79"/>
      <c r="AT96" s="107"/>
      <c r="AU96" s="107"/>
      <c r="AV96" s="107"/>
      <c r="AW96" s="107"/>
      <c r="AX96" s="107"/>
      <c r="AY96" s="107"/>
      <c r="AZ96" s="107"/>
      <c r="BA96" s="107"/>
      <c r="BB96" s="105"/>
      <c r="BC96" s="79"/>
      <c r="BD96" s="79"/>
      <c r="BE96" s="79"/>
      <c r="BF96" s="79"/>
      <c r="BG96" s="79"/>
      <c r="BH96" s="79"/>
      <c r="BI96" s="107"/>
      <c r="BJ96" s="107"/>
      <c r="BK96" s="107"/>
      <c r="BL96" s="108"/>
      <c r="BM96" s="79"/>
      <c r="BN96" s="107">
        <v>1</v>
      </c>
      <c r="BO96" s="107">
        <v>1</v>
      </c>
      <c r="BP96" s="107"/>
      <c r="BQ96" s="107"/>
      <c r="BR96" s="107"/>
      <c r="BS96" s="107"/>
      <c r="BT96" s="107"/>
      <c r="BU96" s="107"/>
      <c r="BV96" s="109">
        <v>2</v>
      </c>
      <c r="BW96" s="79"/>
      <c r="BX96" s="107"/>
      <c r="BY96" s="107"/>
      <c r="BZ96" s="107"/>
      <c r="CA96" s="107"/>
      <c r="CB96" s="107"/>
      <c r="CC96" s="107"/>
      <c r="CD96" s="107"/>
      <c r="CE96" s="107"/>
      <c r="CF96" s="110"/>
    </row>
    <row r="97" spans="2:84" s="8" customFormat="1">
      <c r="B97" s="30" t="s">
        <v>229</v>
      </c>
      <c r="C97" s="44" t="s">
        <v>136</v>
      </c>
      <c r="D97" s="21" t="s">
        <v>97</v>
      </c>
      <c r="E97" s="76">
        <f t="shared" si="66"/>
        <v>2</v>
      </c>
      <c r="F97" s="77">
        <f t="shared" si="67"/>
        <v>2</v>
      </c>
      <c r="G97" s="104">
        <f t="shared" si="68"/>
        <v>0</v>
      </c>
      <c r="H97" s="104">
        <f t="shared" si="69"/>
        <v>0</v>
      </c>
      <c r="I97" s="104">
        <f t="shared" si="70"/>
        <v>0</v>
      </c>
      <c r="J97" s="104">
        <f t="shared" si="71"/>
        <v>0</v>
      </c>
      <c r="K97" s="104">
        <f t="shared" si="72"/>
        <v>2</v>
      </c>
      <c r="L97" s="78">
        <f t="shared" si="73"/>
        <v>0</v>
      </c>
      <c r="M97" s="78">
        <f t="shared" si="74"/>
        <v>0</v>
      </c>
      <c r="N97" s="78">
        <f t="shared" si="75"/>
        <v>0</v>
      </c>
      <c r="O97" s="79"/>
      <c r="P97" s="107"/>
      <c r="Q97" s="107"/>
      <c r="R97" s="107"/>
      <c r="S97" s="107"/>
      <c r="T97" s="107"/>
      <c r="U97" s="107"/>
      <c r="V97" s="107"/>
      <c r="W97" s="107"/>
      <c r="X97" s="105"/>
      <c r="Y97" s="79"/>
      <c r="Z97" s="107"/>
      <c r="AA97" s="107"/>
      <c r="AB97" s="107"/>
      <c r="AC97" s="107"/>
      <c r="AD97" s="107"/>
      <c r="AE97" s="107"/>
      <c r="AF97" s="107"/>
      <c r="AG97" s="107"/>
      <c r="AH97" s="105"/>
      <c r="AI97" s="79"/>
      <c r="AJ97" s="107"/>
      <c r="AK97" s="107"/>
      <c r="AL97" s="107"/>
      <c r="AM97" s="107"/>
      <c r="AN97" s="107"/>
      <c r="AO97" s="107"/>
      <c r="AP97" s="107"/>
      <c r="AQ97" s="107"/>
      <c r="AR97" s="105"/>
      <c r="AS97" s="79"/>
      <c r="AT97" s="107"/>
      <c r="AU97" s="107"/>
      <c r="AV97" s="107"/>
      <c r="AW97" s="107"/>
      <c r="AX97" s="107"/>
      <c r="AY97" s="107"/>
      <c r="AZ97" s="107"/>
      <c r="BA97" s="107"/>
      <c r="BB97" s="105"/>
      <c r="BC97" s="79"/>
      <c r="BD97" s="79"/>
      <c r="BE97" s="79"/>
      <c r="BF97" s="79"/>
      <c r="BG97" s="79"/>
      <c r="BH97" s="79"/>
      <c r="BI97" s="107"/>
      <c r="BJ97" s="107"/>
      <c r="BK97" s="107"/>
      <c r="BL97" s="108"/>
      <c r="BM97" s="79"/>
      <c r="BN97" s="107"/>
      <c r="BO97" s="107"/>
      <c r="BP97" s="107"/>
      <c r="BQ97" s="107"/>
      <c r="BR97" s="107">
        <v>2</v>
      </c>
      <c r="BS97" s="107"/>
      <c r="BT97" s="107"/>
      <c r="BU97" s="107"/>
      <c r="BV97" s="109">
        <v>2</v>
      </c>
      <c r="BW97" s="79"/>
      <c r="BX97" s="107"/>
      <c r="BY97" s="107"/>
      <c r="BZ97" s="107"/>
      <c r="CA97" s="107"/>
      <c r="CB97" s="107"/>
      <c r="CC97" s="107"/>
      <c r="CD97" s="107"/>
      <c r="CE97" s="107"/>
      <c r="CF97" s="110"/>
    </row>
    <row r="98" spans="2:84" s="8" customFormat="1">
      <c r="B98" s="30" t="s">
        <v>230</v>
      </c>
      <c r="C98" s="44" t="s">
        <v>137</v>
      </c>
      <c r="D98" s="21"/>
      <c r="E98" s="76">
        <f t="shared" si="66"/>
        <v>6</v>
      </c>
      <c r="F98" s="77">
        <f t="shared" si="67"/>
        <v>0</v>
      </c>
      <c r="G98" s="104">
        <f t="shared" si="68"/>
        <v>0</v>
      </c>
      <c r="H98" s="104">
        <f t="shared" si="69"/>
        <v>0</v>
      </c>
      <c r="I98" s="104">
        <f t="shared" si="70"/>
        <v>0</v>
      </c>
      <c r="J98" s="104">
        <f t="shared" si="71"/>
        <v>0</v>
      </c>
      <c r="K98" s="104">
        <f t="shared" si="72"/>
        <v>0</v>
      </c>
      <c r="L98" s="78">
        <f t="shared" si="73"/>
        <v>0</v>
      </c>
      <c r="M98" s="78">
        <f t="shared" si="74"/>
        <v>0</v>
      </c>
      <c r="N98" s="78">
        <f t="shared" si="75"/>
        <v>0</v>
      </c>
      <c r="O98" s="79"/>
      <c r="P98" s="17"/>
      <c r="Q98" s="17"/>
      <c r="R98" s="17"/>
      <c r="S98" s="17"/>
      <c r="T98" s="17"/>
      <c r="U98" s="17"/>
      <c r="V98" s="17"/>
      <c r="W98" s="17"/>
      <c r="X98" s="105"/>
      <c r="Y98" s="79"/>
      <c r="Z98" s="17"/>
      <c r="AA98" s="17"/>
      <c r="AB98" s="17"/>
      <c r="AC98" s="17"/>
      <c r="AD98" s="17"/>
      <c r="AE98" s="17"/>
      <c r="AF98" s="17"/>
      <c r="AG98" s="17"/>
      <c r="AH98" s="105"/>
      <c r="AI98" s="79"/>
      <c r="AJ98" s="17"/>
      <c r="AK98" s="17"/>
      <c r="AL98" s="17"/>
      <c r="AM98" s="17"/>
      <c r="AN98" s="17"/>
      <c r="AO98" s="17"/>
      <c r="AP98" s="17"/>
      <c r="AQ98" s="17"/>
      <c r="AR98" s="105"/>
      <c r="AS98" s="79"/>
      <c r="AT98" s="17"/>
      <c r="AU98" s="17"/>
      <c r="AV98" s="17"/>
      <c r="AW98" s="17"/>
      <c r="AX98" s="17"/>
      <c r="AY98" s="17"/>
      <c r="AZ98" s="17"/>
      <c r="BA98" s="17"/>
      <c r="BB98" s="105"/>
      <c r="BC98" s="79"/>
      <c r="BD98" s="17"/>
      <c r="BE98" s="17"/>
      <c r="BF98" s="17"/>
      <c r="BG98" s="17"/>
      <c r="BH98" s="17"/>
      <c r="BI98" s="17"/>
      <c r="BJ98" s="17"/>
      <c r="BK98" s="17"/>
      <c r="BL98" s="111"/>
      <c r="BM98" s="79"/>
      <c r="BN98" s="17"/>
      <c r="BO98" s="17"/>
      <c r="BP98" s="17"/>
      <c r="BQ98" s="17"/>
      <c r="BR98" s="17"/>
      <c r="BS98" s="17"/>
      <c r="BT98" s="17"/>
      <c r="BU98" s="17"/>
      <c r="BV98" s="111">
        <v>6</v>
      </c>
      <c r="BW98" s="79"/>
      <c r="BX98" s="25"/>
      <c r="BY98" s="25"/>
      <c r="BZ98" s="25"/>
      <c r="CA98" s="25"/>
      <c r="CB98" s="25"/>
      <c r="CC98" s="17"/>
      <c r="CD98" s="17"/>
      <c r="CE98" s="17"/>
      <c r="CF98" s="112"/>
    </row>
    <row r="99" spans="2:84" s="8" customFormat="1">
      <c r="B99" s="30" t="s">
        <v>231</v>
      </c>
      <c r="C99" s="44" t="s">
        <v>139</v>
      </c>
      <c r="D99" s="21" t="s">
        <v>97</v>
      </c>
      <c r="E99" s="76">
        <f t="shared" si="66"/>
        <v>3</v>
      </c>
      <c r="F99" s="77">
        <f t="shared" si="67"/>
        <v>2</v>
      </c>
      <c r="G99" s="104">
        <f t="shared" si="68"/>
        <v>1</v>
      </c>
      <c r="H99" s="104">
        <f t="shared" si="69"/>
        <v>1</v>
      </c>
      <c r="I99" s="104">
        <f t="shared" si="70"/>
        <v>0</v>
      </c>
      <c r="J99" s="104">
        <f t="shared" si="71"/>
        <v>0</v>
      </c>
      <c r="K99" s="104">
        <f t="shared" si="72"/>
        <v>0</v>
      </c>
      <c r="L99" s="78">
        <f t="shared" si="73"/>
        <v>0</v>
      </c>
      <c r="M99" s="78">
        <f t="shared" si="74"/>
        <v>0</v>
      </c>
      <c r="N99" s="78">
        <f t="shared" si="75"/>
        <v>0</v>
      </c>
      <c r="O99" s="79"/>
      <c r="P99" s="17"/>
      <c r="Q99" s="17"/>
      <c r="R99" s="17"/>
      <c r="S99" s="17"/>
      <c r="T99" s="17"/>
      <c r="U99" s="17"/>
      <c r="V99" s="17"/>
      <c r="W99" s="17"/>
      <c r="X99" s="105"/>
      <c r="Y99" s="79"/>
      <c r="Z99" s="17"/>
      <c r="AA99" s="17"/>
      <c r="AB99" s="17"/>
      <c r="AC99" s="17"/>
      <c r="AD99" s="17"/>
      <c r="AE99" s="17"/>
      <c r="AF99" s="17"/>
      <c r="AG99" s="17"/>
      <c r="AH99" s="105"/>
      <c r="AI99" s="79"/>
      <c r="AJ99" s="17"/>
      <c r="AK99" s="17"/>
      <c r="AL99" s="17"/>
      <c r="AM99" s="17"/>
      <c r="AN99" s="17"/>
      <c r="AO99" s="17"/>
      <c r="AP99" s="17"/>
      <c r="AQ99" s="17"/>
      <c r="AR99" s="105"/>
      <c r="AS99" s="79"/>
      <c r="AT99" s="17"/>
      <c r="AU99" s="17"/>
      <c r="AV99" s="17"/>
      <c r="AW99" s="17"/>
      <c r="AX99" s="17"/>
      <c r="AY99" s="17"/>
      <c r="AZ99" s="17"/>
      <c r="BA99" s="17"/>
      <c r="BB99" s="105"/>
      <c r="BC99" s="79"/>
      <c r="BD99" s="17"/>
      <c r="BE99" s="17"/>
      <c r="BF99" s="17"/>
      <c r="BG99" s="17"/>
      <c r="BH99" s="17"/>
      <c r="BI99" s="17"/>
      <c r="BJ99" s="17"/>
      <c r="BK99" s="17"/>
      <c r="BL99" s="111"/>
      <c r="BM99" s="79"/>
      <c r="BN99" s="17"/>
      <c r="BO99" s="17"/>
      <c r="BP99" s="17"/>
      <c r="BQ99" s="17"/>
      <c r="BR99" s="17"/>
      <c r="BS99" s="17"/>
      <c r="BT99" s="17"/>
      <c r="BU99" s="17"/>
      <c r="BV99" s="111"/>
      <c r="BW99" s="79"/>
      <c r="BX99" s="25">
        <v>1</v>
      </c>
      <c r="BY99" s="25">
        <v>1</v>
      </c>
      <c r="BZ99" s="25"/>
      <c r="CA99" s="25"/>
      <c r="CB99" s="25"/>
      <c r="CC99" s="17"/>
      <c r="CD99" s="17"/>
      <c r="CE99" s="17"/>
      <c r="CF99" s="112">
        <v>3</v>
      </c>
    </row>
    <row r="100" spans="2:84" s="8" customFormat="1">
      <c r="B100" s="30" t="s">
        <v>232</v>
      </c>
      <c r="C100" s="44" t="s">
        <v>147</v>
      </c>
      <c r="D100" s="21" t="s">
        <v>97</v>
      </c>
      <c r="E100" s="76">
        <f t="shared" si="66"/>
        <v>3</v>
      </c>
      <c r="F100" s="77">
        <f t="shared" si="67"/>
        <v>2</v>
      </c>
      <c r="G100" s="104">
        <f t="shared" si="68"/>
        <v>1</v>
      </c>
      <c r="H100" s="104">
        <f t="shared" si="69"/>
        <v>0</v>
      </c>
      <c r="I100" s="104">
        <f t="shared" si="70"/>
        <v>0</v>
      </c>
      <c r="J100" s="104">
        <f t="shared" si="71"/>
        <v>1</v>
      </c>
      <c r="K100" s="104">
        <f t="shared" si="72"/>
        <v>0</v>
      </c>
      <c r="L100" s="78">
        <f t="shared" si="73"/>
        <v>0</v>
      </c>
      <c r="M100" s="78">
        <f t="shared" si="74"/>
        <v>0</v>
      </c>
      <c r="N100" s="78">
        <f t="shared" si="75"/>
        <v>0</v>
      </c>
      <c r="O100" s="79"/>
      <c r="P100" s="17"/>
      <c r="Q100" s="17"/>
      <c r="R100" s="17"/>
      <c r="S100" s="17"/>
      <c r="T100" s="17"/>
      <c r="U100" s="17"/>
      <c r="V100" s="17"/>
      <c r="W100" s="17"/>
      <c r="X100" s="105"/>
      <c r="Y100" s="79"/>
      <c r="Z100" s="17"/>
      <c r="AA100" s="17"/>
      <c r="AB100" s="17"/>
      <c r="AC100" s="17"/>
      <c r="AD100" s="17"/>
      <c r="AE100" s="17"/>
      <c r="AF100" s="17"/>
      <c r="AG100" s="17"/>
      <c r="AH100" s="105"/>
      <c r="AI100" s="79"/>
      <c r="AJ100" s="17"/>
      <c r="AK100" s="17"/>
      <c r="AL100" s="17"/>
      <c r="AM100" s="17"/>
      <c r="AN100" s="17"/>
      <c r="AO100" s="17"/>
      <c r="AP100" s="17"/>
      <c r="AQ100" s="17"/>
      <c r="AR100" s="105"/>
      <c r="AS100" s="79"/>
      <c r="AT100" s="17"/>
      <c r="AU100" s="17"/>
      <c r="AV100" s="17"/>
      <c r="AW100" s="17"/>
      <c r="AX100" s="17"/>
      <c r="AY100" s="17"/>
      <c r="AZ100" s="17"/>
      <c r="BA100" s="17"/>
      <c r="BB100" s="105"/>
      <c r="BC100" s="79"/>
      <c r="BD100" s="17"/>
      <c r="BE100" s="17"/>
      <c r="BF100" s="17"/>
      <c r="BG100" s="17"/>
      <c r="BH100" s="17"/>
      <c r="BI100" s="17"/>
      <c r="BJ100" s="17"/>
      <c r="BK100" s="17"/>
      <c r="BL100" s="111"/>
      <c r="BM100" s="79"/>
      <c r="BN100" s="17"/>
      <c r="BO100" s="17"/>
      <c r="BP100" s="17"/>
      <c r="BQ100" s="17"/>
      <c r="BR100" s="17"/>
      <c r="BS100" s="17"/>
      <c r="BT100" s="17"/>
      <c r="BU100" s="17"/>
      <c r="BV100" s="111"/>
      <c r="BW100" s="79"/>
      <c r="BX100" s="25">
        <v>1</v>
      </c>
      <c r="BY100" s="25"/>
      <c r="BZ100" s="25"/>
      <c r="CA100" s="25">
        <v>1</v>
      </c>
      <c r="CB100" s="25"/>
      <c r="CC100" s="17"/>
      <c r="CD100" s="17"/>
      <c r="CE100" s="17"/>
      <c r="CF100" s="112">
        <v>3</v>
      </c>
    </row>
    <row r="101" spans="2:84" s="8" customFormat="1">
      <c r="B101" s="30" t="s">
        <v>233</v>
      </c>
      <c r="C101" s="44" t="s">
        <v>148</v>
      </c>
      <c r="D101" s="21" t="s">
        <v>97</v>
      </c>
      <c r="E101" s="76">
        <f t="shared" si="66"/>
        <v>3</v>
      </c>
      <c r="F101" s="77">
        <f t="shared" si="67"/>
        <v>2</v>
      </c>
      <c r="G101" s="104">
        <f t="shared" si="68"/>
        <v>1</v>
      </c>
      <c r="H101" s="104">
        <f t="shared" si="69"/>
        <v>1</v>
      </c>
      <c r="I101" s="104">
        <f t="shared" si="70"/>
        <v>0</v>
      </c>
      <c r="J101" s="104">
        <f t="shared" si="71"/>
        <v>0</v>
      </c>
      <c r="K101" s="104">
        <f t="shared" si="72"/>
        <v>0</v>
      </c>
      <c r="L101" s="78">
        <f t="shared" si="73"/>
        <v>0</v>
      </c>
      <c r="M101" s="78">
        <f t="shared" si="74"/>
        <v>0</v>
      </c>
      <c r="N101" s="78">
        <f t="shared" si="75"/>
        <v>0</v>
      </c>
      <c r="O101" s="79"/>
      <c r="P101" s="17"/>
      <c r="Q101" s="17"/>
      <c r="R101" s="17"/>
      <c r="S101" s="17"/>
      <c r="T101" s="17"/>
      <c r="U101" s="17"/>
      <c r="V101" s="17"/>
      <c r="W101" s="17"/>
      <c r="X101" s="105"/>
      <c r="Y101" s="79"/>
      <c r="Z101" s="17"/>
      <c r="AA101" s="17"/>
      <c r="AB101" s="17"/>
      <c r="AC101" s="17"/>
      <c r="AD101" s="17"/>
      <c r="AE101" s="17"/>
      <c r="AF101" s="17"/>
      <c r="AG101" s="17"/>
      <c r="AH101" s="105"/>
      <c r="AI101" s="79"/>
      <c r="AJ101" s="17"/>
      <c r="AK101" s="17"/>
      <c r="AL101" s="17"/>
      <c r="AM101" s="17"/>
      <c r="AN101" s="17"/>
      <c r="AO101" s="17"/>
      <c r="AP101" s="17"/>
      <c r="AQ101" s="17"/>
      <c r="AR101" s="105"/>
      <c r="AS101" s="79"/>
      <c r="AT101" s="17"/>
      <c r="AU101" s="17"/>
      <c r="AV101" s="17"/>
      <c r="AW101" s="17"/>
      <c r="AX101" s="17"/>
      <c r="AY101" s="17"/>
      <c r="AZ101" s="17"/>
      <c r="BA101" s="17"/>
      <c r="BB101" s="105"/>
      <c r="BC101" s="79"/>
      <c r="BD101" s="17"/>
      <c r="BE101" s="17"/>
      <c r="BF101" s="17"/>
      <c r="BG101" s="17"/>
      <c r="BH101" s="17"/>
      <c r="BI101" s="17"/>
      <c r="BJ101" s="17"/>
      <c r="BK101" s="17"/>
      <c r="BL101" s="111"/>
      <c r="BM101" s="79"/>
      <c r="BN101" s="17"/>
      <c r="BO101" s="17"/>
      <c r="BP101" s="17"/>
      <c r="BQ101" s="17"/>
      <c r="BR101" s="17"/>
      <c r="BS101" s="17"/>
      <c r="BT101" s="17"/>
      <c r="BU101" s="17"/>
      <c r="BV101" s="111"/>
      <c r="BW101" s="79"/>
      <c r="BX101" s="25">
        <v>1</v>
      </c>
      <c r="BY101" s="25">
        <v>1</v>
      </c>
      <c r="BZ101" s="25"/>
      <c r="CA101" s="25"/>
      <c r="CB101" s="25"/>
      <c r="CC101" s="17"/>
      <c r="CD101" s="17"/>
      <c r="CE101" s="17"/>
      <c r="CF101" s="112">
        <v>3</v>
      </c>
    </row>
    <row r="102" spans="2:84" s="8" customFormat="1">
      <c r="B102" s="30" t="s">
        <v>234</v>
      </c>
      <c r="C102" s="45" t="s">
        <v>144</v>
      </c>
      <c r="D102" s="21"/>
      <c r="E102" s="76">
        <f t="shared" si="66"/>
        <v>1</v>
      </c>
      <c r="F102" s="77">
        <f t="shared" si="67"/>
        <v>1</v>
      </c>
      <c r="G102" s="104">
        <f t="shared" si="68"/>
        <v>1</v>
      </c>
      <c r="H102" s="104">
        <f t="shared" si="69"/>
        <v>0</v>
      </c>
      <c r="I102" s="104">
        <f t="shared" si="70"/>
        <v>0</v>
      </c>
      <c r="J102" s="104">
        <f t="shared" si="71"/>
        <v>0</v>
      </c>
      <c r="K102" s="104">
        <f t="shared" si="72"/>
        <v>0</v>
      </c>
      <c r="L102" s="78">
        <f t="shared" si="73"/>
        <v>0</v>
      </c>
      <c r="M102" s="78">
        <f t="shared" si="74"/>
        <v>0</v>
      </c>
      <c r="N102" s="78">
        <f t="shared" si="75"/>
        <v>0</v>
      </c>
      <c r="O102" s="79"/>
      <c r="P102" s="17"/>
      <c r="Q102" s="17"/>
      <c r="R102" s="17"/>
      <c r="S102" s="17"/>
      <c r="T102" s="17"/>
      <c r="U102" s="17"/>
      <c r="V102" s="17"/>
      <c r="W102" s="17"/>
      <c r="X102" s="105"/>
      <c r="Y102" s="79"/>
      <c r="Z102" s="17"/>
      <c r="AA102" s="17"/>
      <c r="AB102" s="17"/>
      <c r="AC102" s="17"/>
      <c r="AD102" s="17"/>
      <c r="AE102" s="17"/>
      <c r="AF102" s="17"/>
      <c r="AG102" s="17"/>
      <c r="AH102" s="105"/>
      <c r="AI102" s="79"/>
      <c r="AJ102" s="17"/>
      <c r="AK102" s="17"/>
      <c r="AL102" s="17"/>
      <c r="AM102" s="17"/>
      <c r="AN102" s="17"/>
      <c r="AO102" s="17"/>
      <c r="AP102" s="17"/>
      <c r="AQ102" s="17"/>
      <c r="AR102" s="105"/>
      <c r="AS102" s="79"/>
      <c r="AT102" s="17"/>
      <c r="AU102" s="17"/>
      <c r="AV102" s="17"/>
      <c r="AW102" s="17"/>
      <c r="AX102" s="17"/>
      <c r="AY102" s="17"/>
      <c r="AZ102" s="17"/>
      <c r="BA102" s="17"/>
      <c r="BB102" s="105"/>
      <c r="BC102" s="79"/>
      <c r="BD102" s="17"/>
      <c r="BE102" s="17"/>
      <c r="BF102" s="17"/>
      <c r="BG102" s="17"/>
      <c r="BH102" s="17"/>
      <c r="BI102" s="17"/>
      <c r="BJ102" s="17"/>
      <c r="BK102" s="17"/>
      <c r="BL102" s="111"/>
      <c r="BM102" s="79"/>
      <c r="BN102" s="17"/>
      <c r="BO102" s="17"/>
      <c r="BP102" s="17"/>
      <c r="BQ102" s="17"/>
      <c r="BR102" s="17"/>
      <c r="BS102" s="17"/>
      <c r="BT102" s="17"/>
      <c r="BU102" s="17"/>
      <c r="BV102" s="111"/>
      <c r="BW102" s="79"/>
      <c r="BX102" s="25">
        <v>1</v>
      </c>
      <c r="BY102" s="25"/>
      <c r="BZ102" s="25"/>
      <c r="CA102" s="25"/>
      <c r="CB102" s="25"/>
      <c r="CC102" s="17"/>
      <c r="CD102" s="17"/>
      <c r="CE102" s="17"/>
      <c r="CF102" s="112">
        <v>1</v>
      </c>
    </row>
    <row r="103" spans="2:84" s="115" customFormat="1">
      <c r="B103" s="30" t="s">
        <v>235</v>
      </c>
      <c r="C103" s="45" t="s">
        <v>145</v>
      </c>
      <c r="D103" s="21"/>
      <c r="E103" s="76">
        <f t="shared" si="66"/>
        <v>1</v>
      </c>
      <c r="F103" s="77">
        <f t="shared" si="67"/>
        <v>1</v>
      </c>
      <c r="G103" s="104">
        <f t="shared" si="68"/>
        <v>1</v>
      </c>
      <c r="H103" s="104">
        <f t="shared" si="69"/>
        <v>0</v>
      </c>
      <c r="I103" s="104">
        <f t="shared" si="70"/>
        <v>0</v>
      </c>
      <c r="J103" s="104">
        <f t="shared" si="71"/>
        <v>0</v>
      </c>
      <c r="K103" s="104">
        <f t="shared" si="72"/>
        <v>0</v>
      </c>
      <c r="L103" s="78">
        <f t="shared" si="73"/>
        <v>0</v>
      </c>
      <c r="M103" s="78">
        <f t="shared" si="74"/>
        <v>0</v>
      </c>
      <c r="N103" s="78">
        <f t="shared" si="75"/>
        <v>0</v>
      </c>
      <c r="O103" s="79"/>
      <c r="P103" s="17"/>
      <c r="Q103" s="17"/>
      <c r="R103" s="17"/>
      <c r="S103" s="17"/>
      <c r="T103" s="17"/>
      <c r="U103" s="17"/>
      <c r="V103" s="17"/>
      <c r="W103" s="17"/>
      <c r="X103" s="105"/>
      <c r="Y103" s="79"/>
      <c r="Z103" s="17"/>
      <c r="AA103" s="17"/>
      <c r="AB103" s="17"/>
      <c r="AC103" s="17"/>
      <c r="AD103" s="17"/>
      <c r="AE103" s="17"/>
      <c r="AF103" s="17"/>
      <c r="AG103" s="17"/>
      <c r="AH103" s="105"/>
      <c r="AI103" s="79"/>
      <c r="AJ103" s="17"/>
      <c r="AK103" s="17"/>
      <c r="AL103" s="17"/>
      <c r="AM103" s="17"/>
      <c r="AN103" s="17"/>
      <c r="AO103" s="17"/>
      <c r="AP103" s="17"/>
      <c r="AQ103" s="17"/>
      <c r="AR103" s="105"/>
      <c r="AS103" s="79"/>
      <c r="AT103" s="17"/>
      <c r="AU103" s="17"/>
      <c r="AV103" s="17"/>
      <c r="AW103" s="17"/>
      <c r="AX103" s="17"/>
      <c r="AY103" s="17"/>
      <c r="AZ103" s="17"/>
      <c r="BA103" s="17"/>
      <c r="BB103" s="105"/>
      <c r="BC103" s="79"/>
      <c r="BD103" s="17"/>
      <c r="BE103" s="17"/>
      <c r="BF103" s="17"/>
      <c r="BG103" s="17"/>
      <c r="BH103" s="17"/>
      <c r="BI103" s="17"/>
      <c r="BJ103" s="17"/>
      <c r="BK103" s="17"/>
      <c r="BL103" s="111"/>
      <c r="BM103" s="79"/>
      <c r="BN103" s="17"/>
      <c r="BO103" s="17"/>
      <c r="BP103" s="17"/>
      <c r="BQ103" s="113"/>
      <c r="BR103" s="17"/>
      <c r="BS103" s="17"/>
      <c r="BT103" s="17"/>
      <c r="BU103" s="17"/>
      <c r="BV103" s="76"/>
      <c r="BW103" s="79"/>
      <c r="BX103" s="17">
        <v>1</v>
      </c>
      <c r="BY103" s="17"/>
      <c r="BZ103" s="17"/>
      <c r="CA103" s="113"/>
      <c r="CB103" s="17"/>
      <c r="CC103" s="17"/>
      <c r="CD103" s="17"/>
      <c r="CE103" s="17"/>
      <c r="CF103" s="114">
        <v>1</v>
      </c>
    </row>
    <row r="104" spans="2:84" s="115" customFormat="1" ht="13.5" thickBot="1">
      <c r="B104" s="30" t="s">
        <v>236</v>
      </c>
      <c r="C104" s="45" t="s">
        <v>143</v>
      </c>
      <c r="D104" s="21" t="s">
        <v>97</v>
      </c>
      <c r="E104" s="121">
        <f t="shared" si="66"/>
        <v>15</v>
      </c>
      <c r="F104" s="77">
        <f t="shared" si="67"/>
        <v>3</v>
      </c>
      <c r="G104" s="104">
        <f t="shared" si="68"/>
        <v>0</v>
      </c>
      <c r="H104" s="104">
        <f t="shared" si="69"/>
        <v>0</v>
      </c>
      <c r="I104" s="104">
        <f t="shared" si="70"/>
        <v>0</v>
      </c>
      <c r="J104" s="104">
        <f t="shared" si="71"/>
        <v>3</v>
      </c>
      <c r="K104" s="104">
        <f t="shared" si="72"/>
        <v>0</v>
      </c>
      <c r="L104" s="78">
        <f t="shared" ref="L104" si="76">SUM(U104,AE104,AO104,AY104,BI104,BS104,CC104)</f>
        <v>0</v>
      </c>
      <c r="M104" s="78">
        <f t="shared" ref="M104" si="77">SUM(V104,AF104,AP104,AZ104,BJ104,BT104,CD104)</f>
        <v>0</v>
      </c>
      <c r="N104" s="78">
        <f t="shared" ref="N104" si="78">SUM(W104,AG104,AQ104,BA104,BK104,BU104,CE104)</f>
        <v>0</v>
      </c>
      <c r="O104" s="79"/>
      <c r="P104" s="122"/>
      <c r="Q104" s="122"/>
      <c r="R104" s="122"/>
      <c r="S104" s="122"/>
      <c r="T104" s="122"/>
      <c r="U104" s="122"/>
      <c r="V104" s="122"/>
      <c r="W104" s="122"/>
      <c r="X104" s="123"/>
      <c r="Y104" s="79"/>
      <c r="Z104" s="122"/>
      <c r="AA104" s="122"/>
      <c r="AB104" s="122"/>
      <c r="AC104" s="122"/>
      <c r="AD104" s="122"/>
      <c r="AE104" s="122"/>
      <c r="AF104" s="122"/>
      <c r="AG104" s="122"/>
      <c r="AH104" s="123"/>
      <c r="AI104" s="79"/>
      <c r="AJ104" s="122"/>
      <c r="AK104" s="122"/>
      <c r="AL104" s="122"/>
      <c r="AM104" s="122"/>
      <c r="AN104" s="122"/>
      <c r="AO104" s="122"/>
      <c r="AP104" s="122"/>
      <c r="AQ104" s="122"/>
      <c r="AR104" s="123"/>
      <c r="AS104" s="79"/>
      <c r="AT104" s="122"/>
      <c r="AU104" s="122"/>
      <c r="AV104" s="122"/>
      <c r="AW104" s="122"/>
      <c r="AX104" s="122"/>
      <c r="AY104" s="122"/>
      <c r="AZ104" s="122"/>
      <c r="BA104" s="122"/>
      <c r="BB104" s="123"/>
      <c r="BC104" s="79"/>
      <c r="BD104" s="122"/>
      <c r="BE104" s="122"/>
      <c r="BF104" s="122"/>
      <c r="BG104" s="122"/>
      <c r="BH104" s="122"/>
      <c r="BI104" s="122"/>
      <c r="BJ104" s="122"/>
      <c r="BK104" s="122"/>
      <c r="BL104" s="121"/>
      <c r="BM104" s="79"/>
      <c r="BN104" s="122"/>
      <c r="BO104" s="122"/>
      <c r="BP104" s="122"/>
      <c r="BQ104" s="122"/>
      <c r="BR104" s="122"/>
      <c r="BS104" s="122"/>
      <c r="BT104" s="122"/>
      <c r="BU104" s="122"/>
      <c r="BV104" s="124"/>
      <c r="BW104" s="79"/>
      <c r="BX104" s="122"/>
      <c r="BY104" s="122"/>
      <c r="BZ104" s="122"/>
      <c r="CA104" s="28">
        <v>3</v>
      </c>
      <c r="CB104" s="122"/>
      <c r="CC104" s="122"/>
      <c r="CD104" s="122"/>
      <c r="CE104" s="122"/>
      <c r="CF104" s="125">
        <v>15</v>
      </c>
    </row>
    <row r="105" spans="2:84" s="33" customFormat="1" ht="13.5" thickTop="1">
      <c r="B105" s="211" t="s">
        <v>69</v>
      </c>
      <c r="C105" s="39" t="s">
        <v>45</v>
      </c>
      <c r="D105" s="91" t="s">
        <v>8</v>
      </c>
      <c r="E105" s="92">
        <f t="shared" si="66"/>
        <v>68</v>
      </c>
      <c r="F105" s="126">
        <f t="shared" ref="F105:N105" si="79">SUM(F90:F104)</f>
        <v>38</v>
      </c>
      <c r="G105" s="126">
        <f t="shared" si="79"/>
        <v>15</v>
      </c>
      <c r="H105" s="126">
        <f t="shared" si="79"/>
        <v>6</v>
      </c>
      <c r="I105" s="126">
        <f t="shared" si="79"/>
        <v>7</v>
      </c>
      <c r="J105" s="126">
        <f t="shared" si="79"/>
        <v>8</v>
      </c>
      <c r="K105" s="126">
        <f t="shared" si="79"/>
        <v>2</v>
      </c>
      <c r="L105" s="126">
        <f t="shared" si="79"/>
        <v>0</v>
      </c>
      <c r="M105" s="126">
        <f t="shared" si="79"/>
        <v>0</v>
      </c>
      <c r="N105" s="126">
        <f t="shared" si="79"/>
        <v>0</v>
      </c>
      <c r="O105" s="127"/>
      <c r="P105" s="128">
        <f t="shared" ref="P105:X105" si="80">SUM(P90:P104)</f>
        <v>0</v>
      </c>
      <c r="Q105" s="128">
        <f t="shared" si="80"/>
        <v>0</v>
      </c>
      <c r="R105" s="128">
        <f t="shared" si="80"/>
        <v>0</v>
      </c>
      <c r="S105" s="128">
        <f t="shared" si="80"/>
        <v>0</v>
      </c>
      <c r="T105" s="128">
        <f t="shared" si="80"/>
        <v>0</v>
      </c>
      <c r="U105" s="128">
        <f t="shared" si="80"/>
        <v>0</v>
      </c>
      <c r="V105" s="128">
        <f t="shared" si="80"/>
        <v>0</v>
      </c>
      <c r="W105" s="128">
        <f t="shared" si="80"/>
        <v>0</v>
      </c>
      <c r="X105" s="128">
        <f t="shared" si="80"/>
        <v>0</v>
      </c>
      <c r="Y105" s="127"/>
      <c r="Z105" s="128">
        <f t="shared" ref="Z105:AH105" si="81">SUM(Z90:Z104)</f>
        <v>0</v>
      </c>
      <c r="AA105" s="128">
        <f t="shared" si="81"/>
        <v>0</v>
      </c>
      <c r="AB105" s="128">
        <f t="shared" si="81"/>
        <v>0</v>
      </c>
      <c r="AC105" s="128">
        <f t="shared" si="81"/>
        <v>0</v>
      </c>
      <c r="AD105" s="128">
        <f t="shared" si="81"/>
        <v>0</v>
      </c>
      <c r="AE105" s="128">
        <f t="shared" si="81"/>
        <v>0</v>
      </c>
      <c r="AF105" s="128">
        <f t="shared" si="81"/>
        <v>0</v>
      </c>
      <c r="AG105" s="128">
        <f t="shared" si="81"/>
        <v>0</v>
      </c>
      <c r="AH105" s="128">
        <f t="shared" si="81"/>
        <v>0</v>
      </c>
      <c r="AI105" s="127"/>
      <c r="AJ105" s="128">
        <f t="shared" ref="AJ105:AR105" si="82">SUM(AJ90:AJ104)</f>
        <v>0</v>
      </c>
      <c r="AK105" s="128">
        <f t="shared" si="82"/>
        <v>0</v>
      </c>
      <c r="AL105" s="128">
        <f t="shared" si="82"/>
        <v>0</v>
      </c>
      <c r="AM105" s="128">
        <f t="shared" si="82"/>
        <v>0</v>
      </c>
      <c r="AN105" s="128">
        <f t="shared" si="82"/>
        <v>0</v>
      </c>
      <c r="AO105" s="128">
        <f t="shared" si="82"/>
        <v>0</v>
      </c>
      <c r="AP105" s="128">
        <f t="shared" si="82"/>
        <v>0</v>
      </c>
      <c r="AQ105" s="128">
        <f t="shared" si="82"/>
        <v>0</v>
      </c>
      <c r="AR105" s="128">
        <f t="shared" si="82"/>
        <v>0</v>
      </c>
      <c r="AS105" s="127"/>
      <c r="AT105" s="128">
        <f t="shared" ref="AT105:BB105" si="83">SUM(AT90:AT104)</f>
        <v>0</v>
      </c>
      <c r="AU105" s="128">
        <f t="shared" si="83"/>
        <v>0</v>
      </c>
      <c r="AV105" s="128">
        <f t="shared" si="83"/>
        <v>0</v>
      </c>
      <c r="AW105" s="128">
        <f t="shared" si="83"/>
        <v>0</v>
      </c>
      <c r="AX105" s="128">
        <f t="shared" si="83"/>
        <v>0</v>
      </c>
      <c r="AY105" s="128">
        <f t="shared" si="83"/>
        <v>0</v>
      </c>
      <c r="AZ105" s="128">
        <f t="shared" si="83"/>
        <v>0</v>
      </c>
      <c r="BA105" s="128">
        <f t="shared" si="83"/>
        <v>0</v>
      </c>
      <c r="BB105" s="128">
        <f t="shared" si="83"/>
        <v>0</v>
      </c>
      <c r="BC105" s="127"/>
      <c r="BD105" s="128">
        <f t="shared" ref="BD105:BL105" si="84">SUM(BD90:BD104)</f>
        <v>3</v>
      </c>
      <c r="BE105" s="128">
        <f t="shared" si="84"/>
        <v>0</v>
      </c>
      <c r="BF105" s="128">
        <f t="shared" si="84"/>
        <v>2</v>
      </c>
      <c r="BG105" s="128">
        <f t="shared" si="84"/>
        <v>2</v>
      </c>
      <c r="BH105" s="128">
        <f t="shared" si="84"/>
        <v>0</v>
      </c>
      <c r="BI105" s="128">
        <f t="shared" si="84"/>
        <v>0</v>
      </c>
      <c r="BJ105" s="128">
        <f t="shared" si="84"/>
        <v>0</v>
      </c>
      <c r="BK105" s="128">
        <f t="shared" si="84"/>
        <v>0</v>
      </c>
      <c r="BL105" s="128">
        <f t="shared" si="84"/>
        <v>12</v>
      </c>
      <c r="BM105" s="127"/>
      <c r="BN105" s="128">
        <f t="shared" ref="BN105:BV105" si="85">SUM(BN90:BN104)</f>
        <v>6</v>
      </c>
      <c r="BO105" s="128">
        <f t="shared" si="85"/>
        <v>4</v>
      </c>
      <c r="BP105" s="128">
        <f t="shared" si="85"/>
        <v>3</v>
      </c>
      <c r="BQ105" s="128">
        <f t="shared" si="85"/>
        <v>2</v>
      </c>
      <c r="BR105" s="128">
        <f t="shared" si="85"/>
        <v>2</v>
      </c>
      <c r="BS105" s="128">
        <f t="shared" si="85"/>
        <v>0</v>
      </c>
      <c r="BT105" s="128">
        <f t="shared" si="85"/>
        <v>0</v>
      </c>
      <c r="BU105" s="128">
        <f t="shared" si="85"/>
        <v>0</v>
      </c>
      <c r="BV105" s="128">
        <f t="shared" si="85"/>
        <v>26</v>
      </c>
      <c r="BW105" s="127"/>
      <c r="BX105" s="128">
        <f t="shared" ref="BX105:CF105" si="86">SUM(BX90:BX104)</f>
        <v>6</v>
      </c>
      <c r="BY105" s="128">
        <f t="shared" si="86"/>
        <v>2</v>
      </c>
      <c r="BZ105" s="128">
        <f t="shared" si="86"/>
        <v>2</v>
      </c>
      <c r="CA105" s="128">
        <f t="shared" si="86"/>
        <v>4</v>
      </c>
      <c r="CB105" s="128">
        <f t="shared" si="86"/>
        <v>0</v>
      </c>
      <c r="CC105" s="128">
        <f t="shared" si="86"/>
        <v>0</v>
      </c>
      <c r="CD105" s="128">
        <f t="shared" si="86"/>
        <v>0</v>
      </c>
      <c r="CE105" s="128">
        <f t="shared" si="86"/>
        <v>0</v>
      </c>
      <c r="CF105" s="129">
        <f t="shared" si="86"/>
        <v>30</v>
      </c>
    </row>
    <row r="106" spans="2:84" s="33" customFormat="1">
      <c r="B106" s="212"/>
      <c r="C106" s="29" t="s">
        <v>46</v>
      </c>
      <c r="D106" s="37"/>
      <c r="E106" s="97"/>
      <c r="F106" s="130"/>
      <c r="G106" s="130"/>
      <c r="H106" s="130"/>
      <c r="I106" s="130"/>
      <c r="J106" s="130"/>
      <c r="K106" s="130"/>
      <c r="L106" s="130"/>
      <c r="M106" s="130"/>
      <c r="N106" s="130"/>
      <c r="O106" s="194">
        <f>COUNTIF(O90:O104,"E")</f>
        <v>0</v>
      </c>
      <c r="P106" s="194"/>
      <c r="Q106" s="194"/>
      <c r="R106" s="194"/>
      <c r="S106" s="194"/>
      <c r="T106" s="194"/>
      <c r="U106" s="194"/>
      <c r="V106" s="194"/>
      <c r="W106" s="194"/>
      <c r="X106" s="194"/>
      <c r="Y106" s="194">
        <f>COUNTIF(Y90:Y104,"E")</f>
        <v>0</v>
      </c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>
        <f>COUNTIF(AI90:AI104,"E")</f>
        <v>0</v>
      </c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>
        <f>COUNTIF(AS90:AS104,"E")</f>
        <v>0</v>
      </c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>
        <f>COUNTIF(BC90:BC104,"E")</f>
        <v>2</v>
      </c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>
        <f>COUNTIF(BM90:BM104,"E")</f>
        <v>2</v>
      </c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>
        <f>COUNTIF(BW90:BW104,"E")</f>
        <v>0</v>
      </c>
      <c r="BX106" s="194"/>
      <c r="BY106" s="194"/>
      <c r="BZ106" s="194"/>
      <c r="CA106" s="194"/>
      <c r="CB106" s="194"/>
      <c r="CC106" s="194"/>
      <c r="CD106" s="194"/>
      <c r="CE106" s="194"/>
      <c r="CF106" s="260"/>
    </row>
    <row r="107" spans="2:84" s="33" customFormat="1" ht="13.5" thickBot="1">
      <c r="B107" s="213"/>
      <c r="C107" s="24" t="s">
        <v>47</v>
      </c>
      <c r="D107" s="34"/>
      <c r="E107" s="131"/>
      <c r="F107" s="38"/>
      <c r="G107" s="38"/>
      <c r="H107" s="38"/>
      <c r="I107" s="38"/>
      <c r="J107" s="38"/>
      <c r="K107" s="38"/>
      <c r="L107" s="38"/>
      <c r="M107" s="38"/>
      <c r="N107" s="38"/>
      <c r="O107" s="195">
        <f>SUM(P90:W104)/15</f>
        <v>0</v>
      </c>
      <c r="P107" s="195"/>
      <c r="Q107" s="195"/>
      <c r="R107" s="195"/>
      <c r="S107" s="195"/>
      <c r="T107" s="195">
        <f>SUM(P90:W104)</f>
        <v>0</v>
      </c>
      <c r="U107" s="195"/>
      <c r="V107" s="195"/>
      <c r="W107" s="195"/>
      <c r="X107" s="195"/>
      <c r="Y107" s="195">
        <f>SUM(Z90:AG104)/15</f>
        <v>0</v>
      </c>
      <c r="Z107" s="195"/>
      <c r="AA107" s="195"/>
      <c r="AB107" s="195"/>
      <c r="AC107" s="195"/>
      <c r="AD107" s="195">
        <f>SUM(Z90:AG104)</f>
        <v>0</v>
      </c>
      <c r="AE107" s="195"/>
      <c r="AF107" s="195"/>
      <c r="AG107" s="195"/>
      <c r="AH107" s="195"/>
      <c r="AI107" s="195">
        <f>SUM(AJ90:AQ104)/15</f>
        <v>0</v>
      </c>
      <c r="AJ107" s="195"/>
      <c r="AK107" s="195"/>
      <c r="AL107" s="195"/>
      <c r="AM107" s="195"/>
      <c r="AN107" s="195">
        <f>SUM(AJ90:AQ104)</f>
        <v>0</v>
      </c>
      <c r="AO107" s="195"/>
      <c r="AP107" s="195"/>
      <c r="AQ107" s="195"/>
      <c r="AR107" s="195"/>
      <c r="AS107" s="195">
        <f>SUM(AT90:BA104)/15</f>
        <v>0</v>
      </c>
      <c r="AT107" s="195"/>
      <c r="AU107" s="195"/>
      <c r="AV107" s="195"/>
      <c r="AW107" s="195"/>
      <c r="AX107" s="195">
        <f>SUM(AT90:BA104)</f>
        <v>0</v>
      </c>
      <c r="AY107" s="195"/>
      <c r="AZ107" s="195"/>
      <c r="BA107" s="195"/>
      <c r="BB107" s="195"/>
      <c r="BC107" s="195">
        <f>SUM(BD90:BK104)/15</f>
        <v>0.46666666666666667</v>
      </c>
      <c r="BD107" s="195"/>
      <c r="BE107" s="195"/>
      <c r="BF107" s="195"/>
      <c r="BG107" s="195"/>
      <c r="BH107" s="195">
        <f>SUM(BD90:BK104)</f>
        <v>7</v>
      </c>
      <c r="BI107" s="195"/>
      <c r="BJ107" s="195"/>
      <c r="BK107" s="195"/>
      <c r="BL107" s="195"/>
      <c r="BM107" s="195">
        <f>SUM(BN90:BU104)/15</f>
        <v>1.1333333333333333</v>
      </c>
      <c r="BN107" s="195"/>
      <c r="BO107" s="195"/>
      <c r="BP107" s="195"/>
      <c r="BQ107" s="195"/>
      <c r="BR107" s="195">
        <f>SUM(BN90:BU104)</f>
        <v>17</v>
      </c>
      <c r="BS107" s="195"/>
      <c r="BT107" s="195"/>
      <c r="BU107" s="195"/>
      <c r="BV107" s="195"/>
      <c r="BW107" s="195">
        <f>SUM(BX90:CE104)/15</f>
        <v>0.93333333333333335</v>
      </c>
      <c r="BX107" s="195"/>
      <c r="BY107" s="195"/>
      <c r="BZ107" s="195"/>
      <c r="CA107" s="195"/>
      <c r="CB107" s="195">
        <f>SUM(BX90:CE104)</f>
        <v>14</v>
      </c>
      <c r="CC107" s="195"/>
      <c r="CD107" s="195"/>
      <c r="CE107" s="195"/>
      <c r="CF107" s="261"/>
    </row>
    <row r="108" spans="2:84" s="33" customFormat="1" ht="13.5" thickTop="1">
      <c r="B108" s="211" t="s">
        <v>70</v>
      </c>
      <c r="C108" s="39" t="s">
        <v>48</v>
      </c>
      <c r="D108" s="91" t="s">
        <v>8</v>
      </c>
      <c r="E108" s="92">
        <f>$E$54+E105</f>
        <v>210</v>
      </c>
      <c r="F108" s="132">
        <f>$F$54+F105</f>
        <v>156</v>
      </c>
      <c r="G108" s="132">
        <f>$G$54+G105</f>
        <v>61</v>
      </c>
      <c r="H108" s="132">
        <f>$H$54+H105</f>
        <v>36</v>
      </c>
      <c r="I108" s="132">
        <f>$I$54+I105</f>
        <v>26</v>
      </c>
      <c r="J108" s="132">
        <f>$J$54+J105</f>
        <v>18</v>
      </c>
      <c r="K108" s="132">
        <f>$K$54+K105</f>
        <v>2</v>
      </c>
      <c r="L108" s="132">
        <f>$K$54+L105</f>
        <v>0</v>
      </c>
      <c r="M108" s="132">
        <f>$K$54+M105</f>
        <v>0</v>
      </c>
      <c r="N108" s="132">
        <f>$K$54+N105</f>
        <v>0</v>
      </c>
      <c r="O108" s="133"/>
      <c r="P108" s="134">
        <f>$P$54+P105</f>
        <v>7</v>
      </c>
      <c r="Q108" s="134">
        <f>$Q$54+Q105</f>
        <v>13</v>
      </c>
      <c r="R108" s="134">
        <f>$R$54+R105</f>
        <v>2</v>
      </c>
      <c r="S108" s="134">
        <f>$S$54+S105</f>
        <v>1</v>
      </c>
      <c r="T108" s="134">
        <f>$T$54+T105</f>
        <v>0</v>
      </c>
      <c r="U108" s="134">
        <f>$R$54+U105</f>
        <v>2</v>
      </c>
      <c r="V108" s="134">
        <f>$S$54+V105</f>
        <v>1</v>
      </c>
      <c r="W108" s="134">
        <f>$T$54+W105</f>
        <v>0</v>
      </c>
      <c r="X108" s="134">
        <f>$X$54+X105</f>
        <v>30</v>
      </c>
      <c r="Y108" s="133"/>
      <c r="Z108" s="134">
        <f>$Z$54+Z105</f>
        <v>10</v>
      </c>
      <c r="AA108" s="134">
        <f>$AA$54+AA105</f>
        <v>9</v>
      </c>
      <c r="AB108" s="134">
        <f>$AB$54+AB105</f>
        <v>4</v>
      </c>
      <c r="AC108" s="134">
        <f>$AC$54+AC105</f>
        <v>0</v>
      </c>
      <c r="AD108" s="134">
        <f>$AD$54+AD105</f>
        <v>0</v>
      </c>
      <c r="AE108" s="134">
        <f>$R$54+AE105</f>
        <v>2</v>
      </c>
      <c r="AF108" s="134">
        <f>$S$54+AF105</f>
        <v>1</v>
      </c>
      <c r="AG108" s="134">
        <f>$T$54+AG105</f>
        <v>0</v>
      </c>
      <c r="AH108" s="134">
        <f>$AH$54+AH105</f>
        <v>30</v>
      </c>
      <c r="AI108" s="133"/>
      <c r="AJ108" s="134">
        <f>$AJ$54+AJ105</f>
        <v>11</v>
      </c>
      <c r="AK108" s="134">
        <f>$AK$54+AK105</f>
        <v>4</v>
      </c>
      <c r="AL108" s="134">
        <f>$AL$54+AL105</f>
        <v>6</v>
      </c>
      <c r="AM108" s="134">
        <f>$AM$54+AM105</f>
        <v>1</v>
      </c>
      <c r="AN108" s="134">
        <f>$AN$54+AN105</f>
        <v>0</v>
      </c>
      <c r="AO108" s="134">
        <f>$R$54+AO105</f>
        <v>2</v>
      </c>
      <c r="AP108" s="134">
        <f>$S$54+AP105</f>
        <v>1</v>
      </c>
      <c r="AQ108" s="134">
        <f>$T$54+AQ105</f>
        <v>0</v>
      </c>
      <c r="AR108" s="134">
        <f>$AR$54+AR105</f>
        <v>30</v>
      </c>
      <c r="AS108" s="133"/>
      <c r="AT108" s="134">
        <f>$AT$54+AT105</f>
        <v>8</v>
      </c>
      <c r="AU108" s="134">
        <f>$AU$54+AU105</f>
        <v>3</v>
      </c>
      <c r="AV108" s="134">
        <f>$AV$54+AV105</f>
        <v>2</v>
      </c>
      <c r="AW108" s="134">
        <f>$AW$54+AW105</f>
        <v>6</v>
      </c>
      <c r="AX108" s="134">
        <f>$AX$54+AX105</f>
        <v>0</v>
      </c>
      <c r="AY108" s="134">
        <f>$R$54+AY105</f>
        <v>2</v>
      </c>
      <c r="AZ108" s="134">
        <f>$S$54+AZ105</f>
        <v>1</v>
      </c>
      <c r="BA108" s="134">
        <f>$T$54+BA105</f>
        <v>0</v>
      </c>
      <c r="BB108" s="134">
        <f>$BB$54+BB105</f>
        <v>30</v>
      </c>
      <c r="BC108" s="133"/>
      <c r="BD108" s="134">
        <f>$BD$54+BD105</f>
        <v>12</v>
      </c>
      <c r="BE108" s="134">
        <f>$BE$54+BE105</f>
        <v>1</v>
      </c>
      <c r="BF108" s="134">
        <f>$BF$54+BF105</f>
        <v>5</v>
      </c>
      <c r="BG108" s="134">
        <f>$BG$54+BG105</f>
        <v>3</v>
      </c>
      <c r="BH108" s="134">
        <f>$BH$54+BH105</f>
        <v>0</v>
      </c>
      <c r="BI108" s="134">
        <f>$R$54+BI105</f>
        <v>2</v>
      </c>
      <c r="BJ108" s="134">
        <f>$S$54+BJ105</f>
        <v>1</v>
      </c>
      <c r="BK108" s="134">
        <f>$T$54+BK105</f>
        <v>0</v>
      </c>
      <c r="BL108" s="134">
        <f>$BL$54+BL105</f>
        <v>30</v>
      </c>
      <c r="BM108" s="133"/>
      <c r="BN108" s="134">
        <f>$BN$54+BN105</f>
        <v>7</v>
      </c>
      <c r="BO108" s="134">
        <f>$BO$54+BO105</f>
        <v>4</v>
      </c>
      <c r="BP108" s="134">
        <f>$BP$54+BP105</f>
        <v>5</v>
      </c>
      <c r="BQ108" s="134">
        <f>$BQ$54+BQ105</f>
        <v>3</v>
      </c>
      <c r="BR108" s="134">
        <f>$BR$54+BR105</f>
        <v>2</v>
      </c>
      <c r="BS108" s="134">
        <f>$R$54+BS105</f>
        <v>2</v>
      </c>
      <c r="BT108" s="134">
        <f>$S$54+BT105</f>
        <v>1</v>
      </c>
      <c r="BU108" s="134">
        <f>$T$54+BU105</f>
        <v>0</v>
      </c>
      <c r="BV108" s="134">
        <f>$BV$54+BV105</f>
        <v>30</v>
      </c>
      <c r="BW108" s="133"/>
      <c r="BX108" s="134">
        <f>$BX$54+BX105</f>
        <v>6</v>
      </c>
      <c r="BY108" s="134">
        <f>$BY$54+BY105</f>
        <v>2</v>
      </c>
      <c r="BZ108" s="134">
        <f>$BZ$54+BZ105</f>
        <v>2</v>
      </c>
      <c r="CA108" s="134">
        <f>$CA$54+CA105</f>
        <v>4</v>
      </c>
      <c r="CB108" s="134">
        <f>$CB$54+CB105</f>
        <v>0</v>
      </c>
      <c r="CC108" s="134">
        <f>$R$54+CC105</f>
        <v>2</v>
      </c>
      <c r="CD108" s="134">
        <f>$S$54+CD105</f>
        <v>1</v>
      </c>
      <c r="CE108" s="134">
        <f>$T$54+CE105</f>
        <v>0</v>
      </c>
      <c r="CF108" s="135">
        <f>$CF$54+CF105</f>
        <v>30</v>
      </c>
    </row>
    <row r="109" spans="2:84" s="33" customFormat="1">
      <c r="B109" s="212"/>
      <c r="C109" s="29" t="s">
        <v>49</v>
      </c>
      <c r="D109" s="37"/>
      <c r="E109" s="97"/>
      <c r="F109" s="136"/>
      <c r="G109" s="136"/>
      <c r="H109" s="136"/>
      <c r="I109" s="136"/>
      <c r="J109" s="136"/>
      <c r="K109" s="136"/>
      <c r="L109" s="136"/>
      <c r="M109" s="136"/>
      <c r="N109" s="136"/>
      <c r="O109" s="159">
        <f>$O$55+O106</f>
        <v>3</v>
      </c>
      <c r="P109" s="160"/>
      <c r="Q109" s="160"/>
      <c r="R109" s="160"/>
      <c r="S109" s="160"/>
      <c r="T109" s="160"/>
      <c r="U109" s="160"/>
      <c r="V109" s="160"/>
      <c r="W109" s="160"/>
      <c r="X109" s="161"/>
      <c r="Y109" s="159">
        <f>$Y$55+Y106</f>
        <v>5</v>
      </c>
      <c r="Z109" s="160"/>
      <c r="AA109" s="160"/>
      <c r="AB109" s="160"/>
      <c r="AC109" s="160"/>
      <c r="AD109" s="160"/>
      <c r="AE109" s="160"/>
      <c r="AF109" s="160"/>
      <c r="AG109" s="160"/>
      <c r="AH109" s="161"/>
      <c r="AI109" s="159">
        <f>$AI$55+AI106</f>
        <v>3</v>
      </c>
      <c r="AJ109" s="160"/>
      <c r="AK109" s="160"/>
      <c r="AL109" s="160"/>
      <c r="AM109" s="160"/>
      <c r="AN109" s="160"/>
      <c r="AO109" s="160"/>
      <c r="AP109" s="160"/>
      <c r="AQ109" s="160"/>
      <c r="AR109" s="161"/>
      <c r="AS109" s="159">
        <f>$AS$55+AS106</f>
        <v>5</v>
      </c>
      <c r="AT109" s="160"/>
      <c r="AU109" s="160"/>
      <c r="AV109" s="160"/>
      <c r="AW109" s="160"/>
      <c r="AX109" s="160"/>
      <c r="AY109" s="160"/>
      <c r="AZ109" s="160"/>
      <c r="BA109" s="160"/>
      <c r="BB109" s="161"/>
      <c r="BC109" s="159">
        <f>$BC$55+BC106</f>
        <v>4</v>
      </c>
      <c r="BD109" s="160"/>
      <c r="BE109" s="160"/>
      <c r="BF109" s="160"/>
      <c r="BG109" s="160"/>
      <c r="BH109" s="160"/>
      <c r="BI109" s="160"/>
      <c r="BJ109" s="160"/>
      <c r="BK109" s="160"/>
      <c r="BL109" s="161"/>
      <c r="BM109" s="159">
        <f>$BM$55+BM106</f>
        <v>3</v>
      </c>
      <c r="BN109" s="160"/>
      <c r="BO109" s="160"/>
      <c r="BP109" s="160"/>
      <c r="BQ109" s="160"/>
      <c r="BR109" s="160"/>
      <c r="BS109" s="160"/>
      <c r="BT109" s="160"/>
      <c r="BU109" s="160"/>
      <c r="BV109" s="161"/>
      <c r="BW109" s="162">
        <f>$BW$55+BW106</f>
        <v>0</v>
      </c>
      <c r="BX109" s="162"/>
      <c r="BY109" s="162"/>
      <c r="BZ109" s="162"/>
      <c r="CA109" s="162"/>
      <c r="CB109" s="162"/>
      <c r="CC109" s="162"/>
      <c r="CD109" s="162"/>
      <c r="CE109" s="162"/>
      <c r="CF109" s="163"/>
    </row>
    <row r="110" spans="2:84" s="33" customFormat="1" ht="13.5" thickBot="1">
      <c r="B110" s="213"/>
      <c r="C110" s="24" t="s">
        <v>50</v>
      </c>
      <c r="D110" s="34"/>
      <c r="E110" s="131"/>
      <c r="F110" s="40"/>
      <c r="G110" s="40"/>
      <c r="H110" s="40"/>
      <c r="I110" s="40"/>
      <c r="J110" s="40"/>
      <c r="K110" s="40"/>
      <c r="L110" s="40"/>
      <c r="M110" s="40"/>
      <c r="N110" s="40"/>
      <c r="O110" s="156">
        <f>$O$56+O107</f>
        <v>1.6666666666666667</v>
      </c>
      <c r="P110" s="157"/>
      <c r="Q110" s="157"/>
      <c r="R110" s="157"/>
      <c r="S110" s="158"/>
      <c r="T110" s="156">
        <f>$T$56+T107</f>
        <v>25</v>
      </c>
      <c r="U110" s="157"/>
      <c r="V110" s="157"/>
      <c r="W110" s="157"/>
      <c r="X110" s="158"/>
      <c r="Y110" s="156">
        <f>$Y$56+Y107</f>
        <v>1.6666666666666667</v>
      </c>
      <c r="Z110" s="157"/>
      <c r="AA110" s="157"/>
      <c r="AB110" s="157"/>
      <c r="AC110" s="158"/>
      <c r="AD110" s="156">
        <f>$AD$56+AD107</f>
        <v>25</v>
      </c>
      <c r="AE110" s="157"/>
      <c r="AF110" s="157"/>
      <c r="AG110" s="157"/>
      <c r="AH110" s="158"/>
      <c r="AI110" s="153">
        <f>$AI$56+AI107</f>
        <v>1.6</v>
      </c>
      <c r="AJ110" s="154"/>
      <c r="AK110" s="154"/>
      <c r="AL110" s="154"/>
      <c r="AM110" s="155"/>
      <c r="AN110" s="156">
        <f>$AN$56+AN107</f>
        <v>24</v>
      </c>
      <c r="AO110" s="157"/>
      <c r="AP110" s="157"/>
      <c r="AQ110" s="157"/>
      <c r="AR110" s="158"/>
      <c r="AS110" s="153">
        <f>$AS$56+AS107</f>
        <v>1.4666666666666666</v>
      </c>
      <c r="AT110" s="154"/>
      <c r="AU110" s="154"/>
      <c r="AV110" s="154"/>
      <c r="AW110" s="155"/>
      <c r="AX110" s="156">
        <f>$AX$56+AX107</f>
        <v>22</v>
      </c>
      <c r="AY110" s="157"/>
      <c r="AZ110" s="157"/>
      <c r="BA110" s="157"/>
      <c r="BB110" s="158"/>
      <c r="BC110" s="156">
        <f>$BC$56+BC107</f>
        <v>1.6666666666666665</v>
      </c>
      <c r="BD110" s="157"/>
      <c r="BE110" s="157"/>
      <c r="BF110" s="157"/>
      <c r="BG110" s="158"/>
      <c r="BH110" s="156">
        <f>$BH$56+BH107</f>
        <v>25</v>
      </c>
      <c r="BI110" s="157"/>
      <c r="BJ110" s="157"/>
      <c r="BK110" s="157"/>
      <c r="BL110" s="158"/>
      <c r="BM110" s="156">
        <f>$BM$56+BM107</f>
        <v>1.4</v>
      </c>
      <c r="BN110" s="157"/>
      <c r="BO110" s="157"/>
      <c r="BP110" s="157"/>
      <c r="BQ110" s="158"/>
      <c r="BR110" s="156">
        <f>$BR$56+BR107</f>
        <v>21</v>
      </c>
      <c r="BS110" s="157"/>
      <c r="BT110" s="157"/>
      <c r="BU110" s="157"/>
      <c r="BV110" s="158"/>
      <c r="BW110" s="156">
        <f>$BW$56+BW107</f>
        <v>0.93333333333333335</v>
      </c>
      <c r="BX110" s="157"/>
      <c r="BY110" s="157"/>
      <c r="BZ110" s="157"/>
      <c r="CA110" s="158"/>
      <c r="CB110" s="156">
        <f>$CB$56+CB107</f>
        <v>14</v>
      </c>
      <c r="CC110" s="157"/>
      <c r="CD110" s="157"/>
      <c r="CE110" s="157"/>
      <c r="CF110" s="247"/>
    </row>
    <row r="111" spans="2:84" s="103" customFormat="1" ht="15.9" customHeight="1" thickTop="1" thickBot="1">
      <c r="B111" s="100"/>
      <c r="C111" s="5"/>
      <c r="D111" s="5"/>
      <c r="E111" s="101"/>
      <c r="F111" s="100"/>
      <c r="G111" s="100"/>
      <c r="H111" s="100"/>
      <c r="I111" s="100"/>
      <c r="J111" s="100"/>
      <c r="K111" s="100"/>
      <c r="L111" s="100"/>
      <c r="M111" s="100"/>
      <c r="N111" s="100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</row>
    <row r="112" spans="2:84" s="2" customFormat="1" ht="15.5" thickTop="1">
      <c r="B112" s="206" t="s">
        <v>74</v>
      </c>
      <c r="C112" s="207"/>
      <c r="D112" s="172" t="s">
        <v>113</v>
      </c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4"/>
    </row>
    <row r="113" spans="2:84" s="2" customFormat="1" ht="15.65" customHeight="1" thickBot="1">
      <c r="B113" s="208" t="s">
        <v>20</v>
      </c>
      <c r="C113" s="209"/>
      <c r="D113" s="196" t="s">
        <v>79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8"/>
    </row>
    <row r="114" spans="2:84" s="7" customFormat="1" ht="13.5" customHeight="1" thickTop="1">
      <c r="B114" s="214" t="s">
        <v>65</v>
      </c>
      <c r="C114" s="215" t="s">
        <v>28</v>
      </c>
      <c r="D114" s="210" t="s">
        <v>0</v>
      </c>
      <c r="E114" s="216" t="s">
        <v>1</v>
      </c>
      <c r="F114" s="217" t="s">
        <v>2</v>
      </c>
      <c r="G114" s="218"/>
      <c r="H114" s="218"/>
      <c r="I114" s="218"/>
      <c r="J114" s="218"/>
      <c r="K114" s="218"/>
      <c r="L114" s="218"/>
      <c r="M114" s="218"/>
      <c r="N114" s="219"/>
      <c r="O114" s="199" t="s">
        <v>3</v>
      </c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0"/>
      <c r="AZ114" s="200"/>
      <c r="BA114" s="200"/>
      <c r="BB114" s="200"/>
      <c r="BC114" s="200"/>
      <c r="BD114" s="200"/>
      <c r="BE114" s="200"/>
      <c r="BF114" s="200"/>
      <c r="BG114" s="200"/>
      <c r="BH114" s="200"/>
      <c r="BI114" s="200"/>
      <c r="BJ114" s="200"/>
      <c r="BK114" s="200"/>
      <c r="BL114" s="200"/>
      <c r="BM114" s="200"/>
      <c r="BN114" s="200"/>
      <c r="BO114" s="200"/>
      <c r="BP114" s="200"/>
      <c r="BQ114" s="200"/>
      <c r="BR114" s="200"/>
      <c r="BS114" s="200"/>
      <c r="BT114" s="200"/>
      <c r="BU114" s="200"/>
      <c r="BV114" s="200"/>
      <c r="BW114" s="200"/>
      <c r="BX114" s="200"/>
      <c r="BY114" s="200"/>
      <c r="BZ114" s="200"/>
      <c r="CA114" s="200"/>
      <c r="CB114" s="200"/>
      <c r="CC114" s="200"/>
      <c r="CD114" s="200"/>
      <c r="CE114" s="200"/>
      <c r="CF114" s="201"/>
    </row>
    <row r="115" spans="2:84" s="7" customFormat="1" ht="14.15" customHeight="1">
      <c r="B115" s="178"/>
      <c r="C115" s="181"/>
      <c r="D115" s="183"/>
      <c r="E115" s="185"/>
      <c r="F115" s="187" t="s">
        <v>4</v>
      </c>
      <c r="G115" s="189" t="s">
        <v>5</v>
      </c>
      <c r="H115" s="189" t="s">
        <v>6</v>
      </c>
      <c r="I115" s="189" t="s">
        <v>7</v>
      </c>
      <c r="J115" s="189" t="s">
        <v>9</v>
      </c>
      <c r="K115" s="189" t="s">
        <v>8</v>
      </c>
      <c r="L115" s="187" t="s">
        <v>66</v>
      </c>
      <c r="M115" s="187" t="s">
        <v>67</v>
      </c>
      <c r="N115" s="187" t="s">
        <v>68</v>
      </c>
      <c r="O115" s="140" t="s">
        <v>10</v>
      </c>
      <c r="P115" s="141"/>
      <c r="Q115" s="141"/>
      <c r="R115" s="141"/>
      <c r="S115" s="141"/>
      <c r="T115" s="141"/>
      <c r="U115" s="141"/>
      <c r="V115" s="141"/>
      <c r="W115" s="142"/>
      <c r="X115" s="143" t="s">
        <v>1</v>
      </c>
      <c r="Y115" s="140" t="s">
        <v>11</v>
      </c>
      <c r="Z115" s="141"/>
      <c r="AA115" s="141"/>
      <c r="AB115" s="141"/>
      <c r="AC115" s="141"/>
      <c r="AD115" s="141"/>
      <c r="AE115" s="141"/>
      <c r="AF115" s="141"/>
      <c r="AG115" s="142"/>
      <c r="AH115" s="143" t="s">
        <v>1</v>
      </c>
      <c r="AI115" s="140" t="s">
        <v>12</v>
      </c>
      <c r="AJ115" s="141"/>
      <c r="AK115" s="141"/>
      <c r="AL115" s="141"/>
      <c r="AM115" s="141"/>
      <c r="AN115" s="141"/>
      <c r="AO115" s="141"/>
      <c r="AP115" s="141"/>
      <c r="AQ115" s="142"/>
      <c r="AR115" s="143" t="s">
        <v>1</v>
      </c>
      <c r="AS115" s="140" t="s">
        <v>13</v>
      </c>
      <c r="AT115" s="141"/>
      <c r="AU115" s="141"/>
      <c r="AV115" s="141"/>
      <c r="AW115" s="141"/>
      <c r="AX115" s="141"/>
      <c r="AY115" s="141"/>
      <c r="AZ115" s="141"/>
      <c r="BA115" s="142"/>
      <c r="BB115" s="143" t="s">
        <v>1</v>
      </c>
      <c r="BC115" s="140" t="s">
        <v>14</v>
      </c>
      <c r="BD115" s="141"/>
      <c r="BE115" s="141"/>
      <c r="BF115" s="141"/>
      <c r="BG115" s="141"/>
      <c r="BH115" s="141"/>
      <c r="BI115" s="141"/>
      <c r="BJ115" s="141"/>
      <c r="BK115" s="142"/>
      <c r="BL115" s="143" t="s">
        <v>1</v>
      </c>
      <c r="BM115" s="140" t="s">
        <v>38</v>
      </c>
      <c r="BN115" s="141"/>
      <c r="BO115" s="141"/>
      <c r="BP115" s="141"/>
      <c r="BQ115" s="141"/>
      <c r="BR115" s="141"/>
      <c r="BS115" s="141"/>
      <c r="BT115" s="141"/>
      <c r="BU115" s="142"/>
      <c r="BV115" s="143" t="s">
        <v>1</v>
      </c>
      <c r="BW115" s="140" t="s">
        <v>15</v>
      </c>
      <c r="BX115" s="141"/>
      <c r="BY115" s="141"/>
      <c r="BZ115" s="141"/>
      <c r="CA115" s="141"/>
      <c r="CB115" s="141"/>
      <c r="CC115" s="141"/>
      <c r="CD115" s="141"/>
      <c r="CE115" s="142"/>
      <c r="CF115" s="149" t="s">
        <v>1</v>
      </c>
    </row>
    <row r="116" spans="2:84" s="7" customFormat="1" ht="14.4" customHeight="1" thickBot="1">
      <c r="B116" s="179"/>
      <c r="C116" s="182"/>
      <c r="D116" s="184"/>
      <c r="E116" s="186"/>
      <c r="F116" s="188"/>
      <c r="G116" s="190"/>
      <c r="H116" s="190"/>
      <c r="I116" s="190"/>
      <c r="J116" s="190"/>
      <c r="K116" s="190"/>
      <c r="L116" s="188"/>
      <c r="M116" s="188"/>
      <c r="N116" s="188"/>
      <c r="O116" s="74" t="s">
        <v>27</v>
      </c>
      <c r="P116" s="74" t="s">
        <v>5</v>
      </c>
      <c r="Q116" s="74" t="s">
        <v>6</v>
      </c>
      <c r="R116" s="74" t="s">
        <v>7</v>
      </c>
      <c r="S116" s="74" t="s">
        <v>9</v>
      </c>
      <c r="T116" s="74" t="s">
        <v>8</v>
      </c>
      <c r="U116" s="75" t="s">
        <v>66</v>
      </c>
      <c r="V116" s="75" t="s">
        <v>67</v>
      </c>
      <c r="W116" s="75" t="s">
        <v>68</v>
      </c>
      <c r="X116" s="144"/>
      <c r="Y116" s="74" t="s">
        <v>27</v>
      </c>
      <c r="Z116" s="74" t="s">
        <v>5</v>
      </c>
      <c r="AA116" s="74" t="s">
        <v>6</v>
      </c>
      <c r="AB116" s="74" t="s">
        <v>7</v>
      </c>
      <c r="AC116" s="74" t="s">
        <v>9</v>
      </c>
      <c r="AD116" s="74" t="s">
        <v>8</v>
      </c>
      <c r="AE116" s="75" t="s">
        <v>66</v>
      </c>
      <c r="AF116" s="75" t="s">
        <v>67</v>
      </c>
      <c r="AG116" s="75" t="s">
        <v>68</v>
      </c>
      <c r="AH116" s="144"/>
      <c r="AI116" s="74" t="s">
        <v>27</v>
      </c>
      <c r="AJ116" s="74" t="s">
        <v>5</v>
      </c>
      <c r="AK116" s="74" t="s">
        <v>6</v>
      </c>
      <c r="AL116" s="74" t="s">
        <v>7</v>
      </c>
      <c r="AM116" s="74" t="s">
        <v>9</v>
      </c>
      <c r="AN116" s="74" t="s">
        <v>8</v>
      </c>
      <c r="AO116" s="75" t="s">
        <v>66</v>
      </c>
      <c r="AP116" s="75" t="s">
        <v>67</v>
      </c>
      <c r="AQ116" s="75" t="s">
        <v>68</v>
      </c>
      <c r="AR116" s="144"/>
      <c r="AS116" s="74" t="s">
        <v>27</v>
      </c>
      <c r="AT116" s="74" t="s">
        <v>5</v>
      </c>
      <c r="AU116" s="74" t="s">
        <v>6</v>
      </c>
      <c r="AV116" s="74" t="s">
        <v>7</v>
      </c>
      <c r="AW116" s="74" t="s">
        <v>9</v>
      </c>
      <c r="AX116" s="74" t="s">
        <v>8</v>
      </c>
      <c r="AY116" s="75" t="s">
        <v>66</v>
      </c>
      <c r="AZ116" s="75" t="s">
        <v>67</v>
      </c>
      <c r="BA116" s="75" t="s">
        <v>68</v>
      </c>
      <c r="BB116" s="144"/>
      <c r="BC116" s="74" t="s">
        <v>27</v>
      </c>
      <c r="BD116" s="74" t="s">
        <v>5</v>
      </c>
      <c r="BE116" s="74" t="s">
        <v>6</v>
      </c>
      <c r="BF116" s="74" t="s">
        <v>7</v>
      </c>
      <c r="BG116" s="74" t="s">
        <v>9</v>
      </c>
      <c r="BH116" s="74" t="s">
        <v>8</v>
      </c>
      <c r="BI116" s="75" t="s">
        <v>66</v>
      </c>
      <c r="BJ116" s="75" t="s">
        <v>67</v>
      </c>
      <c r="BK116" s="75" t="s">
        <v>68</v>
      </c>
      <c r="BL116" s="144"/>
      <c r="BM116" s="74" t="s">
        <v>27</v>
      </c>
      <c r="BN116" s="74" t="s">
        <v>5</v>
      </c>
      <c r="BO116" s="74" t="s">
        <v>6</v>
      </c>
      <c r="BP116" s="74" t="s">
        <v>7</v>
      </c>
      <c r="BQ116" s="74" t="s">
        <v>9</v>
      </c>
      <c r="BR116" s="74" t="s">
        <v>8</v>
      </c>
      <c r="BS116" s="75" t="s">
        <v>66</v>
      </c>
      <c r="BT116" s="75" t="s">
        <v>67</v>
      </c>
      <c r="BU116" s="75" t="s">
        <v>68</v>
      </c>
      <c r="BV116" s="144"/>
      <c r="BW116" s="74" t="s">
        <v>27</v>
      </c>
      <c r="BX116" s="74" t="s">
        <v>5</v>
      </c>
      <c r="BY116" s="74" t="s">
        <v>6</v>
      </c>
      <c r="BZ116" s="74" t="s">
        <v>7</v>
      </c>
      <c r="CA116" s="74" t="s">
        <v>9</v>
      </c>
      <c r="CB116" s="74" t="s">
        <v>8</v>
      </c>
      <c r="CC116" s="75" t="s">
        <v>66</v>
      </c>
      <c r="CD116" s="75" t="s">
        <v>67</v>
      </c>
      <c r="CE116" s="75" t="s">
        <v>68</v>
      </c>
      <c r="CF116" s="150"/>
    </row>
    <row r="117" spans="2:84" s="8" customFormat="1" ht="13.5" thickTop="1">
      <c r="B117" s="30" t="s">
        <v>252</v>
      </c>
      <c r="C117" s="71" t="s">
        <v>164</v>
      </c>
      <c r="D117" s="21" t="s">
        <v>97</v>
      </c>
      <c r="E117" s="76">
        <f t="shared" ref="E117:E132" si="87">X117+AH117+AR117+BB117+BL117+BV117+CF117</f>
        <v>8</v>
      </c>
      <c r="F117" s="77">
        <f t="shared" ref="F117:F131" si="88">SUM(G117:N117)</f>
        <v>5</v>
      </c>
      <c r="G117" s="104">
        <f t="shared" ref="G117:G131" si="89">SUM(P117,Z117,AJ117,AT117,BD117,BN117,BX117)</f>
        <v>2</v>
      </c>
      <c r="H117" s="104">
        <f t="shared" ref="H117:H131" si="90">SUM(Q117,AA117,AK117,AU117,BE117,BO117,BY117)</f>
        <v>2</v>
      </c>
      <c r="I117" s="104">
        <f t="shared" ref="I117:I131" si="91">SUM(R117,AB117,AL117,AV117,BF117,BP117,BZ117)</f>
        <v>0</v>
      </c>
      <c r="J117" s="104">
        <f t="shared" ref="J117:J131" si="92">SUM(S117,AC117,AM117,AW117,BG117,BQ117,CA117)</f>
        <v>1</v>
      </c>
      <c r="K117" s="104">
        <f t="shared" ref="K117:K131" si="93">SUM(T117,AD117,AN117,AX117,BH117,BR117,CB117)</f>
        <v>0</v>
      </c>
      <c r="L117" s="78">
        <f t="shared" ref="L117:L131" si="94">SUM(U117,AE117,AO117,AY117,BI117,BS117,CC117)</f>
        <v>0</v>
      </c>
      <c r="M117" s="78">
        <f t="shared" ref="M117:M131" si="95">SUM(V117,AF117,AP117,AZ117,BJ117,BT117,CD117)</f>
        <v>0</v>
      </c>
      <c r="N117" s="78">
        <f t="shared" ref="N117:N131" si="96">SUM(W117,AG117,AQ117,BA117,BK117,BU117,CE117)</f>
        <v>0</v>
      </c>
      <c r="O117" s="79"/>
      <c r="P117" s="17"/>
      <c r="Q117" s="17"/>
      <c r="R117" s="17"/>
      <c r="S117" s="17"/>
      <c r="T117" s="17"/>
      <c r="U117" s="17"/>
      <c r="V117" s="17"/>
      <c r="W117" s="17"/>
      <c r="X117" s="105"/>
      <c r="Y117" s="79"/>
      <c r="Z117" s="17"/>
      <c r="AA117" s="17"/>
      <c r="AB117" s="17"/>
      <c r="AC117" s="17"/>
      <c r="AD117" s="17"/>
      <c r="AE117" s="17"/>
      <c r="AF117" s="17"/>
      <c r="AG117" s="17"/>
      <c r="AH117" s="105"/>
      <c r="AI117" s="79"/>
      <c r="AJ117" s="17"/>
      <c r="AK117" s="17"/>
      <c r="AL117" s="17"/>
      <c r="AM117" s="17"/>
      <c r="AN117" s="17"/>
      <c r="AO117" s="17"/>
      <c r="AP117" s="17"/>
      <c r="AQ117" s="17"/>
      <c r="AR117" s="105"/>
      <c r="AS117" s="79"/>
      <c r="AT117" s="17"/>
      <c r="AU117" s="17"/>
      <c r="AV117" s="17"/>
      <c r="AW117" s="17"/>
      <c r="AX117" s="17"/>
      <c r="AY117" s="17"/>
      <c r="AZ117" s="17"/>
      <c r="BA117" s="17"/>
      <c r="BB117" s="105"/>
      <c r="BC117" s="79" t="s">
        <v>27</v>
      </c>
      <c r="BD117" s="25">
        <v>2</v>
      </c>
      <c r="BE117" s="25">
        <v>2</v>
      </c>
      <c r="BF117" s="25"/>
      <c r="BG117" s="25">
        <v>1</v>
      </c>
      <c r="BH117" s="25"/>
      <c r="BI117" s="17"/>
      <c r="BJ117" s="17"/>
      <c r="BK117" s="17"/>
      <c r="BL117" s="105">
        <v>8</v>
      </c>
      <c r="BM117" s="79"/>
      <c r="BN117" s="17"/>
      <c r="BO117" s="17"/>
      <c r="BP117" s="17"/>
      <c r="BQ117" s="17"/>
      <c r="BR117" s="17"/>
      <c r="BS117" s="17"/>
      <c r="BT117" s="17"/>
      <c r="BU117" s="17"/>
      <c r="BV117" s="106"/>
      <c r="BW117" s="79"/>
      <c r="BX117" s="17"/>
      <c r="BY117" s="17"/>
      <c r="BZ117" s="17"/>
      <c r="CA117" s="17"/>
      <c r="CB117" s="17"/>
      <c r="CC117" s="17"/>
      <c r="CD117" s="17"/>
      <c r="CE117" s="17"/>
      <c r="CF117" s="49"/>
    </row>
    <row r="118" spans="2:84" s="8" customFormat="1">
      <c r="B118" s="30" t="s">
        <v>253</v>
      </c>
      <c r="C118" s="71" t="s">
        <v>165</v>
      </c>
      <c r="D118" s="21" t="s">
        <v>97</v>
      </c>
      <c r="E118" s="76">
        <f t="shared" si="87"/>
        <v>8</v>
      </c>
      <c r="F118" s="77">
        <f>SUM(G118:N118)</f>
        <v>5</v>
      </c>
      <c r="G118" s="104">
        <f>SUM(P118,Z118,AJ118,AT118,BD118,BN118,BX118)</f>
        <v>2</v>
      </c>
      <c r="H118" s="104">
        <f>SUM(Q118,AA118,AK118,AU118,BE118,BO118,BY118)</f>
        <v>0</v>
      </c>
      <c r="I118" s="104">
        <f t="shared" si="91"/>
        <v>0</v>
      </c>
      <c r="J118" s="104">
        <f t="shared" si="92"/>
        <v>1</v>
      </c>
      <c r="K118" s="104">
        <f t="shared" si="93"/>
        <v>0</v>
      </c>
      <c r="L118" s="78">
        <f t="shared" si="94"/>
        <v>0</v>
      </c>
      <c r="M118" s="78">
        <f t="shared" si="95"/>
        <v>0</v>
      </c>
      <c r="N118" s="78">
        <f t="shared" si="96"/>
        <v>2</v>
      </c>
      <c r="O118" s="79"/>
      <c r="P118" s="17"/>
      <c r="Q118" s="17"/>
      <c r="R118" s="17"/>
      <c r="S118" s="17"/>
      <c r="T118" s="17"/>
      <c r="U118" s="17"/>
      <c r="V118" s="17"/>
      <c r="W118" s="17"/>
      <c r="X118" s="105"/>
      <c r="Y118" s="79"/>
      <c r="Z118" s="17"/>
      <c r="AA118" s="17"/>
      <c r="AB118" s="17"/>
      <c r="AC118" s="17"/>
      <c r="AD118" s="17"/>
      <c r="AE118" s="17"/>
      <c r="AF118" s="17"/>
      <c r="AG118" s="17"/>
      <c r="AH118" s="105"/>
      <c r="AI118" s="79"/>
      <c r="AJ118" s="17"/>
      <c r="AK118" s="17"/>
      <c r="AL118" s="17"/>
      <c r="AM118" s="17"/>
      <c r="AN118" s="17"/>
      <c r="AO118" s="17"/>
      <c r="AP118" s="17"/>
      <c r="AQ118" s="17"/>
      <c r="AR118" s="105"/>
      <c r="AS118" s="79"/>
      <c r="AT118" s="17"/>
      <c r="AU118" s="17"/>
      <c r="AV118" s="17"/>
      <c r="AW118" s="17"/>
      <c r="AX118" s="17"/>
      <c r="AY118" s="17"/>
      <c r="AZ118" s="17"/>
      <c r="BA118" s="17"/>
      <c r="BB118" s="105"/>
      <c r="BC118" s="79" t="s">
        <v>27</v>
      </c>
      <c r="BD118" s="25">
        <v>1</v>
      </c>
      <c r="BE118" s="26"/>
      <c r="BF118" s="25"/>
      <c r="BG118" s="25"/>
      <c r="BH118" s="25"/>
      <c r="BI118" s="17"/>
      <c r="BJ118" s="17"/>
      <c r="BK118" s="17">
        <v>1</v>
      </c>
      <c r="BL118" s="105">
        <v>4</v>
      </c>
      <c r="BM118" s="79"/>
      <c r="BN118" s="17">
        <v>1</v>
      </c>
      <c r="BO118" s="17"/>
      <c r="BP118" s="17"/>
      <c r="BQ118" s="17">
        <v>1</v>
      </c>
      <c r="BR118" s="17"/>
      <c r="BS118" s="17"/>
      <c r="BT118" s="17"/>
      <c r="BU118" s="17">
        <v>1</v>
      </c>
      <c r="BV118" s="106">
        <v>4</v>
      </c>
      <c r="BW118" s="79"/>
      <c r="BX118" s="17"/>
      <c r="BY118" s="17"/>
      <c r="BZ118" s="17"/>
      <c r="CA118" s="17"/>
      <c r="CB118" s="17"/>
      <c r="CC118" s="17"/>
      <c r="CD118" s="17"/>
      <c r="CE118" s="17"/>
      <c r="CF118" s="49"/>
    </row>
    <row r="119" spans="2:84" s="8" customFormat="1" ht="23.25" customHeight="1">
      <c r="B119" s="30" t="s">
        <v>254</v>
      </c>
      <c r="C119" s="44" t="s">
        <v>155</v>
      </c>
      <c r="D119" s="21" t="s">
        <v>97</v>
      </c>
      <c r="E119" s="76">
        <f t="shared" si="87"/>
        <v>2</v>
      </c>
      <c r="F119" s="77">
        <f t="shared" si="88"/>
        <v>2</v>
      </c>
      <c r="G119" s="104">
        <f t="shared" si="89"/>
        <v>1</v>
      </c>
      <c r="H119" s="104">
        <f t="shared" si="90"/>
        <v>0</v>
      </c>
      <c r="I119" s="104">
        <f t="shared" si="91"/>
        <v>0</v>
      </c>
      <c r="J119" s="104">
        <f t="shared" si="92"/>
        <v>1</v>
      </c>
      <c r="K119" s="104">
        <f t="shared" si="93"/>
        <v>0</v>
      </c>
      <c r="L119" s="78">
        <f t="shared" si="94"/>
        <v>0</v>
      </c>
      <c r="M119" s="78">
        <f t="shared" si="95"/>
        <v>0</v>
      </c>
      <c r="N119" s="78">
        <f t="shared" si="96"/>
        <v>0</v>
      </c>
      <c r="O119" s="79"/>
      <c r="P119" s="17"/>
      <c r="Q119" s="17"/>
      <c r="R119" s="17"/>
      <c r="S119" s="17"/>
      <c r="T119" s="17"/>
      <c r="U119" s="17"/>
      <c r="V119" s="17"/>
      <c r="W119" s="17"/>
      <c r="X119" s="105"/>
      <c r="Y119" s="79"/>
      <c r="Z119" s="17"/>
      <c r="AA119" s="17"/>
      <c r="AB119" s="17"/>
      <c r="AC119" s="17"/>
      <c r="AD119" s="17"/>
      <c r="AE119" s="17"/>
      <c r="AF119" s="17"/>
      <c r="AG119" s="17"/>
      <c r="AH119" s="105"/>
      <c r="AI119" s="79"/>
      <c r="AJ119" s="17"/>
      <c r="AK119" s="17"/>
      <c r="AL119" s="17"/>
      <c r="AM119" s="17"/>
      <c r="AN119" s="17"/>
      <c r="AO119" s="17"/>
      <c r="AP119" s="17"/>
      <c r="AQ119" s="17"/>
      <c r="AR119" s="105"/>
      <c r="AS119" s="79"/>
      <c r="AT119" s="17"/>
      <c r="AU119" s="17"/>
      <c r="AV119" s="17"/>
      <c r="AW119" s="17"/>
      <c r="AX119" s="17"/>
      <c r="AY119" s="17"/>
      <c r="AZ119" s="17"/>
      <c r="BA119" s="17"/>
      <c r="BB119" s="105"/>
      <c r="BC119" s="79"/>
      <c r="BD119" s="25"/>
      <c r="BE119" s="25"/>
      <c r="BF119" s="25"/>
      <c r="BG119" s="25"/>
      <c r="BH119" s="25"/>
      <c r="BI119" s="17"/>
      <c r="BJ119" s="17"/>
      <c r="BK119" s="17"/>
      <c r="BL119" s="105"/>
      <c r="BM119" s="79"/>
      <c r="BN119" s="17">
        <v>1</v>
      </c>
      <c r="BO119" s="17"/>
      <c r="BP119" s="17"/>
      <c r="BQ119" s="17">
        <v>1</v>
      </c>
      <c r="BR119" s="17"/>
      <c r="BS119" s="17"/>
      <c r="BT119" s="17"/>
      <c r="BU119" s="17"/>
      <c r="BV119" s="106">
        <v>2</v>
      </c>
      <c r="BW119" s="79"/>
      <c r="BX119" s="17"/>
      <c r="BY119" s="17"/>
      <c r="BZ119" s="17"/>
      <c r="CA119" s="17"/>
      <c r="CB119" s="17"/>
      <c r="CC119" s="17"/>
      <c r="CD119" s="17"/>
      <c r="CE119" s="17"/>
      <c r="CF119" s="49"/>
    </row>
    <row r="120" spans="2:84" s="8" customFormat="1" ht="26">
      <c r="B120" s="30" t="s">
        <v>255</v>
      </c>
      <c r="C120" s="44" t="s">
        <v>124</v>
      </c>
      <c r="D120" s="21" t="s">
        <v>97</v>
      </c>
      <c r="E120" s="76">
        <f t="shared" si="87"/>
        <v>4</v>
      </c>
      <c r="F120" s="77">
        <f t="shared" si="88"/>
        <v>4</v>
      </c>
      <c r="G120" s="104">
        <f t="shared" si="89"/>
        <v>1</v>
      </c>
      <c r="H120" s="104">
        <f t="shared" si="90"/>
        <v>0</v>
      </c>
      <c r="I120" s="104">
        <f t="shared" si="91"/>
        <v>2</v>
      </c>
      <c r="J120" s="104">
        <f t="shared" si="92"/>
        <v>1</v>
      </c>
      <c r="K120" s="104">
        <f t="shared" si="93"/>
        <v>0</v>
      </c>
      <c r="L120" s="78">
        <f t="shared" si="94"/>
        <v>0</v>
      </c>
      <c r="M120" s="78">
        <f t="shared" si="95"/>
        <v>0</v>
      </c>
      <c r="N120" s="78">
        <f t="shared" si="96"/>
        <v>0</v>
      </c>
      <c r="O120" s="79"/>
      <c r="P120" s="17"/>
      <c r="Q120" s="17"/>
      <c r="R120" s="17"/>
      <c r="S120" s="17"/>
      <c r="T120" s="17"/>
      <c r="U120" s="17"/>
      <c r="V120" s="17"/>
      <c r="W120" s="17"/>
      <c r="X120" s="105"/>
      <c r="Y120" s="79"/>
      <c r="Z120" s="17"/>
      <c r="AA120" s="17"/>
      <c r="AB120" s="17"/>
      <c r="AC120" s="17"/>
      <c r="AD120" s="17"/>
      <c r="AE120" s="17"/>
      <c r="AF120" s="17"/>
      <c r="AG120" s="17"/>
      <c r="AH120" s="105"/>
      <c r="AI120" s="79"/>
      <c r="AJ120" s="17"/>
      <c r="AK120" s="17"/>
      <c r="AL120" s="17"/>
      <c r="AM120" s="17"/>
      <c r="AN120" s="17"/>
      <c r="AO120" s="17"/>
      <c r="AP120" s="17"/>
      <c r="AQ120" s="17"/>
      <c r="AR120" s="105"/>
      <c r="AS120" s="79"/>
      <c r="AT120" s="17"/>
      <c r="AU120" s="17"/>
      <c r="AV120" s="17"/>
      <c r="AW120" s="17"/>
      <c r="AX120" s="17"/>
      <c r="AY120" s="17"/>
      <c r="AZ120" s="17"/>
      <c r="BA120" s="17"/>
      <c r="BB120" s="105"/>
      <c r="BC120" s="79"/>
      <c r="BD120" s="25"/>
      <c r="BE120" s="25"/>
      <c r="BF120" s="25"/>
      <c r="BG120" s="25"/>
      <c r="BH120" s="25"/>
      <c r="BI120" s="17"/>
      <c r="BJ120" s="17"/>
      <c r="BK120" s="17"/>
      <c r="BL120" s="105"/>
      <c r="BM120" s="79" t="s">
        <v>27</v>
      </c>
      <c r="BN120" s="17">
        <v>1</v>
      </c>
      <c r="BO120" s="17"/>
      <c r="BP120" s="17">
        <v>2</v>
      </c>
      <c r="BQ120" s="17">
        <v>1</v>
      </c>
      <c r="BR120" s="17"/>
      <c r="BS120" s="17"/>
      <c r="BT120" s="17"/>
      <c r="BU120" s="17"/>
      <c r="BV120" s="106">
        <v>4</v>
      </c>
      <c r="BW120" s="79"/>
      <c r="BX120" s="17"/>
      <c r="BY120" s="17"/>
      <c r="BZ120" s="17"/>
      <c r="CA120" s="17"/>
      <c r="CB120" s="17"/>
      <c r="CC120" s="17"/>
      <c r="CD120" s="17"/>
      <c r="CE120" s="17"/>
      <c r="CF120" s="49"/>
    </row>
    <row r="121" spans="2:84" s="8" customFormat="1" ht="26">
      <c r="B121" s="30" t="s">
        <v>256</v>
      </c>
      <c r="C121" s="72" t="s">
        <v>125</v>
      </c>
      <c r="D121" s="21" t="s">
        <v>97</v>
      </c>
      <c r="E121" s="76">
        <f t="shared" si="87"/>
        <v>2</v>
      </c>
      <c r="F121" s="77">
        <f t="shared" si="88"/>
        <v>2</v>
      </c>
      <c r="G121" s="104">
        <f t="shared" si="89"/>
        <v>1</v>
      </c>
      <c r="H121" s="104">
        <f t="shared" si="90"/>
        <v>1</v>
      </c>
      <c r="I121" s="104">
        <f t="shared" si="91"/>
        <v>0</v>
      </c>
      <c r="J121" s="104">
        <f t="shared" si="92"/>
        <v>0</v>
      </c>
      <c r="K121" s="104">
        <f t="shared" si="93"/>
        <v>0</v>
      </c>
      <c r="L121" s="78">
        <f t="shared" si="94"/>
        <v>0</v>
      </c>
      <c r="M121" s="78">
        <f t="shared" si="95"/>
        <v>0</v>
      </c>
      <c r="N121" s="78">
        <f t="shared" si="96"/>
        <v>0</v>
      </c>
      <c r="O121" s="79"/>
      <c r="P121" s="107"/>
      <c r="Q121" s="107"/>
      <c r="R121" s="107"/>
      <c r="S121" s="107"/>
      <c r="T121" s="107"/>
      <c r="U121" s="107"/>
      <c r="V121" s="107"/>
      <c r="W121" s="107"/>
      <c r="X121" s="105"/>
      <c r="Y121" s="79"/>
      <c r="Z121" s="107"/>
      <c r="AA121" s="107"/>
      <c r="AB121" s="107"/>
      <c r="AC121" s="107"/>
      <c r="AD121" s="107"/>
      <c r="AE121" s="107"/>
      <c r="AF121" s="107"/>
      <c r="AG121" s="107"/>
      <c r="AH121" s="105"/>
      <c r="AI121" s="79"/>
      <c r="AJ121" s="107"/>
      <c r="AK121" s="107"/>
      <c r="AL121" s="107"/>
      <c r="AM121" s="107"/>
      <c r="AN121" s="107"/>
      <c r="AO121" s="107"/>
      <c r="AP121" s="107"/>
      <c r="AQ121" s="107"/>
      <c r="AR121" s="105"/>
      <c r="AS121" s="79"/>
      <c r="AT121" s="107"/>
      <c r="AU121" s="107"/>
      <c r="AV121" s="107"/>
      <c r="AW121" s="107"/>
      <c r="AX121" s="107"/>
      <c r="AY121" s="107"/>
      <c r="AZ121" s="107"/>
      <c r="BA121" s="107"/>
      <c r="BB121" s="105"/>
      <c r="BC121" s="79"/>
      <c r="BD121" s="79"/>
      <c r="BE121" s="79"/>
      <c r="BF121" s="79"/>
      <c r="BG121" s="79"/>
      <c r="BH121" s="79"/>
      <c r="BI121" s="107"/>
      <c r="BJ121" s="107"/>
      <c r="BK121" s="107"/>
      <c r="BL121" s="108"/>
      <c r="BM121" s="79"/>
      <c r="BN121" s="107">
        <v>1</v>
      </c>
      <c r="BO121" s="107">
        <v>1</v>
      </c>
      <c r="BP121" s="107"/>
      <c r="BQ121" s="107"/>
      <c r="BR121" s="107"/>
      <c r="BS121" s="107"/>
      <c r="BT121" s="107"/>
      <c r="BU121" s="107"/>
      <c r="BV121" s="109">
        <v>2</v>
      </c>
      <c r="BW121" s="79"/>
      <c r="BX121" s="107"/>
      <c r="BY121" s="107"/>
      <c r="BZ121" s="107"/>
      <c r="CA121" s="107"/>
      <c r="CB121" s="107"/>
      <c r="CC121" s="107"/>
      <c r="CD121" s="107"/>
      <c r="CE121" s="107"/>
      <c r="CF121" s="110"/>
    </row>
    <row r="122" spans="2:84" s="8" customFormat="1">
      <c r="B122" s="30" t="s">
        <v>257</v>
      </c>
      <c r="C122" s="44" t="s">
        <v>128</v>
      </c>
      <c r="D122" s="21" t="s">
        <v>97</v>
      </c>
      <c r="E122" s="76">
        <f t="shared" si="87"/>
        <v>3</v>
      </c>
      <c r="F122" s="77">
        <f t="shared" si="88"/>
        <v>2</v>
      </c>
      <c r="G122" s="104">
        <f t="shared" si="89"/>
        <v>1</v>
      </c>
      <c r="H122" s="104">
        <f t="shared" si="90"/>
        <v>0</v>
      </c>
      <c r="I122" s="104">
        <f t="shared" si="91"/>
        <v>1</v>
      </c>
      <c r="J122" s="104">
        <f t="shared" si="92"/>
        <v>0</v>
      </c>
      <c r="K122" s="104">
        <f t="shared" si="93"/>
        <v>0</v>
      </c>
      <c r="L122" s="78">
        <f t="shared" si="94"/>
        <v>0</v>
      </c>
      <c r="M122" s="78">
        <f t="shared" si="95"/>
        <v>0</v>
      </c>
      <c r="N122" s="78">
        <f t="shared" si="96"/>
        <v>0</v>
      </c>
      <c r="O122" s="79"/>
      <c r="P122" s="107"/>
      <c r="Q122" s="107"/>
      <c r="R122" s="107"/>
      <c r="S122" s="107"/>
      <c r="T122" s="107"/>
      <c r="U122" s="107"/>
      <c r="V122" s="107"/>
      <c r="W122" s="107"/>
      <c r="X122" s="105"/>
      <c r="Y122" s="79"/>
      <c r="Z122" s="107"/>
      <c r="AA122" s="107"/>
      <c r="AB122" s="107"/>
      <c r="AC122" s="107"/>
      <c r="AD122" s="107"/>
      <c r="AE122" s="107"/>
      <c r="AF122" s="107"/>
      <c r="AG122" s="107"/>
      <c r="AH122" s="105"/>
      <c r="AI122" s="79"/>
      <c r="AJ122" s="107"/>
      <c r="AK122" s="107"/>
      <c r="AL122" s="107"/>
      <c r="AM122" s="107"/>
      <c r="AN122" s="107"/>
      <c r="AO122" s="107"/>
      <c r="AP122" s="107"/>
      <c r="AQ122" s="107"/>
      <c r="AR122" s="105"/>
      <c r="AS122" s="79"/>
      <c r="AT122" s="107"/>
      <c r="AU122" s="107"/>
      <c r="AV122" s="107"/>
      <c r="AW122" s="107"/>
      <c r="AX122" s="107"/>
      <c r="AY122" s="107"/>
      <c r="AZ122" s="107"/>
      <c r="BA122" s="107"/>
      <c r="BB122" s="105"/>
      <c r="BC122" s="79"/>
      <c r="BD122" s="79"/>
      <c r="BE122" s="79"/>
      <c r="BF122" s="79"/>
      <c r="BG122" s="79"/>
      <c r="BH122" s="79"/>
      <c r="BI122" s="107"/>
      <c r="BJ122" s="107"/>
      <c r="BK122" s="107"/>
      <c r="BL122" s="108"/>
      <c r="BM122" s="79" t="s">
        <v>27</v>
      </c>
      <c r="BN122" s="107">
        <v>1</v>
      </c>
      <c r="BO122" s="107"/>
      <c r="BP122" s="107">
        <v>1</v>
      </c>
      <c r="BQ122" s="107"/>
      <c r="BR122" s="107"/>
      <c r="BS122" s="107"/>
      <c r="BT122" s="107"/>
      <c r="BU122" s="107"/>
      <c r="BV122" s="109">
        <v>3</v>
      </c>
      <c r="BW122" s="79"/>
      <c r="BX122" s="107"/>
      <c r="BY122" s="107"/>
      <c r="BZ122" s="107"/>
      <c r="CA122" s="107"/>
      <c r="CB122" s="107"/>
      <c r="CC122" s="107"/>
      <c r="CD122" s="107"/>
      <c r="CE122" s="107"/>
      <c r="CF122" s="110"/>
    </row>
    <row r="123" spans="2:84" s="8" customFormat="1" ht="26">
      <c r="B123" s="30" t="s">
        <v>258</v>
      </c>
      <c r="C123" s="44" t="s">
        <v>135</v>
      </c>
      <c r="D123" s="21" t="s">
        <v>97</v>
      </c>
      <c r="E123" s="76">
        <f t="shared" si="87"/>
        <v>3</v>
      </c>
      <c r="F123" s="77">
        <f t="shared" si="88"/>
        <v>2</v>
      </c>
      <c r="G123" s="104">
        <f t="shared" si="89"/>
        <v>1</v>
      </c>
      <c r="H123" s="104">
        <f t="shared" si="90"/>
        <v>0</v>
      </c>
      <c r="I123" s="104">
        <f t="shared" si="91"/>
        <v>0</v>
      </c>
      <c r="J123" s="104">
        <f t="shared" si="92"/>
        <v>0</v>
      </c>
      <c r="K123" s="104">
        <f t="shared" si="93"/>
        <v>0</v>
      </c>
      <c r="L123" s="78">
        <f t="shared" si="94"/>
        <v>0</v>
      </c>
      <c r="M123" s="78">
        <f t="shared" si="95"/>
        <v>0</v>
      </c>
      <c r="N123" s="78">
        <f t="shared" si="96"/>
        <v>1</v>
      </c>
      <c r="O123" s="79"/>
      <c r="P123" s="107"/>
      <c r="Q123" s="107"/>
      <c r="R123" s="107"/>
      <c r="S123" s="107"/>
      <c r="T123" s="107"/>
      <c r="U123" s="107"/>
      <c r="V123" s="107"/>
      <c r="W123" s="107"/>
      <c r="X123" s="105"/>
      <c r="Y123" s="79"/>
      <c r="Z123" s="107"/>
      <c r="AA123" s="107"/>
      <c r="AB123" s="107"/>
      <c r="AC123" s="107"/>
      <c r="AD123" s="107"/>
      <c r="AE123" s="107"/>
      <c r="AF123" s="107"/>
      <c r="AG123" s="107"/>
      <c r="AH123" s="105"/>
      <c r="AI123" s="79"/>
      <c r="AJ123" s="107"/>
      <c r="AK123" s="107"/>
      <c r="AL123" s="107"/>
      <c r="AM123" s="107"/>
      <c r="AN123" s="107"/>
      <c r="AO123" s="107"/>
      <c r="AP123" s="107"/>
      <c r="AQ123" s="107"/>
      <c r="AR123" s="105"/>
      <c r="AS123" s="79"/>
      <c r="AT123" s="107"/>
      <c r="AU123" s="107"/>
      <c r="AV123" s="107"/>
      <c r="AW123" s="107"/>
      <c r="AX123" s="107"/>
      <c r="AY123" s="107"/>
      <c r="AZ123" s="107"/>
      <c r="BA123" s="107"/>
      <c r="BB123" s="105"/>
      <c r="BC123" s="79"/>
      <c r="BD123" s="79"/>
      <c r="BE123" s="79"/>
      <c r="BF123" s="79"/>
      <c r="BG123" s="79"/>
      <c r="BH123" s="79"/>
      <c r="BI123" s="107"/>
      <c r="BJ123" s="107"/>
      <c r="BK123" s="107"/>
      <c r="BL123" s="108"/>
      <c r="BM123" s="79"/>
      <c r="BN123" s="107">
        <v>1</v>
      </c>
      <c r="BO123" s="107"/>
      <c r="BP123" s="107"/>
      <c r="BQ123" s="107"/>
      <c r="BR123" s="107"/>
      <c r="BS123" s="107"/>
      <c r="BT123" s="107"/>
      <c r="BU123" s="107">
        <v>1</v>
      </c>
      <c r="BV123" s="109">
        <v>3</v>
      </c>
      <c r="BW123" s="79"/>
      <c r="BX123" s="107"/>
      <c r="BY123" s="107"/>
      <c r="BZ123" s="107"/>
      <c r="CA123" s="107"/>
      <c r="CB123" s="107"/>
      <c r="CC123" s="107"/>
      <c r="CD123" s="107"/>
      <c r="CE123" s="107"/>
      <c r="CF123" s="110"/>
    </row>
    <row r="124" spans="2:84" s="8" customFormat="1">
      <c r="B124" s="30" t="s">
        <v>259</v>
      </c>
      <c r="C124" s="44" t="s">
        <v>136</v>
      </c>
      <c r="D124" s="21" t="s">
        <v>97</v>
      </c>
      <c r="E124" s="76">
        <f t="shared" si="87"/>
        <v>2</v>
      </c>
      <c r="F124" s="77">
        <f t="shared" si="88"/>
        <v>2</v>
      </c>
      <c r="G124" s="104">
        <f t="shared" si="89"/>
        <v>0</v>
      </c>
      <c r="H124" s="104">
        <f t="shared" si="90"/>
        <v>0</v>
      </c>
      <c r="I124" s="104">
        <f t="shared" si="91"/>
        <v>0</v>
      </c>
      <c r="J124" s="104">
        <f t="shared" si="92"/>
        <v>0</v>
      </c>
      <c r="K124" s="104">
        <f t="shared" si="93"/>
        <v>2</v>
      </c>
      <c r="L124" s="78">
        <f t="shared" si="94"/>
        <v>0</v>
      </c>
      <c r="M124" s="78">
        <f t="shared" si="95"/>
        <v>0</v>
      </c>
      <c r="N124" s="78">
        <f t="shared" si="96"/>
        <v>0</v>
      </c>
      <c r="O124" s="79"/>
      <c r="P124" s="107"/>
      <c r="Q124" s="107"/>
      <c r="R124" s="107"/>
      <c r="S124" s="107"/>
      <c r="T124" s="107"/>
      <c r="U124" s="107"/>
      <c r="V124" s="107"/>
      <c r="W124" s="107"/>
      <c r="X124" s="105"/>
      <c r="Y124" s="79"/>
      <c r="Z124" s="107"/>
      <c r="AA124" s="107"/>
      <c r="AB124" s="107"/>
      <c r="AC124" s="107"/>
      <c r="AD124" s="107"/>
      <c r="AE124" s="107"/>
      <c r="AF124" s="107"/>
      <c r="AG124" s="107"/>
      <c r="AH124" s="105"/>
      <c r="AI124" s="79"/>
      <c r="AJ124" s="107"/>
      <c r="AK124" s="107"/>
      <c r="AL124" s="107"/>
      <c r="AM124" s="107"/>
      <c r="AN124" s="107"/>
      <c r="AO124" s="107"/>
      <c r="AP124" s="107"/>
      <c r="AQ124" s="107"/>
      <c r="AR124" s="105"/>
      <c r="AS124" s="79"/>
      <c r="AT124" s="107"/>
      <c r="AU124" s="107"/>
      <c r="AV124" s="107"/>
      <c r="AW124" s="107"/>
      <c r="AX124" s="107"/>
      <c r="AY124" s="107"/>
      <c r="AZ124" s="107"/>
      <c r="BA124" s="107"/>
      <c r="BB124" s="105"/>
      <c r="BC124" s="79"/>
      <c r="BD124" s="79"/>
      <c r="BE124" s="79"/>
      <c r="BF124" s="79"/>
      <c r="BG124" s="79"/>
      <c r="BH124" s="79"/>
      <c r="BI124" s="107"/>
      <c r="BJ124" s="107"/>
      <c r="BK124" s="107"/>
      <c r="BL124" s="108"/>
      <c r="BM124" s="79"/>
      <c r="BN124" s="107"/>
      <c r="BO124" s="107"/>
      <c r="BP124" s="107"/>
      <c r="BQ124" s="107"/>
      <c r="BR124" s="107">
        <v>2</v>
      </c>
      <c r="BS124" s="107"/>
      <c r="BT124" s="107"/>
      <c r="BU124" s="107"/>
      <c r="BV124" s="109">
        <v>2</v>
      </c>
      <c r="BW124" s="79"/>
      <c r="BX124" s="107"/>
      <c r="BY124" s="107"/>
      <c r="BZ124" s="107"/>
      <c r="CA124" s="107"/>
      <c r="CB124" s="107"/>
      <c r="CC124" s="107"/>
      <c r="CD124" s="107"/>
      <c r="CE124" s="107"/>
      <c r="CF124" s="110"/>
    </row>
    <row r="125" spans="2:84" s="8" customFormat="1">
      <c r="B125" s="30" t="s">
        <v>260</v>
      </c>
      <c r="C125" s="44" t="s">
        <v>137</v>
      </c>
      <c r="D125" s="21"/>
      <c r="E125" s="76">
        <f t="shared" si="87"/>
        <v>6</v>
      </c>
      <c r="F125" s="77">
        <f t="shared" si="88"/>
        <v>0</v>
      </c>
      <c r="G125" s="104">
        <f t="shared" si="89"/>
        <v>0</v>
      </c>
      <c r="H125" s="104">
        <f t="shared" si="90"/>
        <v>0</v>
      </c>
      <c r="I125" s="104">
        <f t="shared" si="91"/>
        <v>0</v>
      </c>
      <c r="J125" s="104">
        <f t="shared" si="92"/>
        <v>0</v>
      </c>
      <c r="K125" s="104">
        <f t="shared" si="93"/>
        <v>0</v>
      </c>
      <c r="L125" s="78">
        <f t="shared" si="94"/>
        <v>0</v>
      </c>
      <c r="M125" s="78">
        <f t="shared" si="95"/>
        <v>0</v>
      </c>
      <c r="N125" s="78">
        <f t="shared" si="96"/>
        <v>0</v>
      </c>
      <c r="O125" s="79"/>
      <c r="P125" s="17"/>
      <c r="Q125" s="17"/>
      <c r="R125" s="17"/>
      <c r="S125" s="17"/>
      <c r="T125" s="17"/>
      <c r="U125" s="17"/>
      <c r="V125" s="17"/>
      <c r="W125" s="17"/>
      <c r="X125" s="105"/>
      <c r="Y125" s="79"/>
      <c r="Z125" s="17"/>
      <c r="AA125" s="17"/>
      <c r="AB125" s="17"/>
      <c r="AC125" s="17"/>
      <c r="AD125" s="17"/>
      <c r="AE125" s="17"/>
      <c r="AF125" s="17"/>
      <c r="AG125" s="17"/>
      <c r="AH125" s="105"/>
      <c r="AI125" s="79"/>
      <c r="AJ125" s="17"/>
      <c r="AK125" s="17"/>
      <c r="AL125" s="17"/>
      <c r="AM125" s="17"/>
      <c r="AN125" s="17"/>
      <c r="AO125" s="17"/>
      <c r="AP125" s="17"/>
      <c r="AQ125" s="17"/>
      <c r="AR125" s="105"/>
      <c r="AS125" s="79"/>
      <c r="AT125" s="17"/>
      <c r="AU125" s="17"/>
      <c r="AV125" s="17"/>
      <c r="AW125" s="17"/>
      <c r="AX125" s="17"/>
      <c r="AY125" s="17"/>
      <c r="AZ125" s="17"/>
      <c r="BA125" s="17"/>
      <c r="BB125" s="105"/>
      <c r="BC125" s="79"/>
      <c r="BD125" s="17"/>
      <c r="BE125" s="17"/>
      <c r="BF125" s="17"/>
      <c r="BG125" s="17"/>
      <c r="BH125" s="17"/>
      <c r="BI125" s="17"/>
      <c r="BJ125" s="17"/>
      <c r="BK125" s="17"/>
      <c r="BL125" s="111"/>
      <c r="BM125" s="79"/>
      <c r="BN125" s="17"/>
      <c r="BO125" s="17"/>
      <c r="BP125" s="17"/>
      <c r="BQ125" s="17"/>
      <c r="BR125" s="17"/>
      <c r="BS125" s="17"/>
      <c r="BT125" s="17"/>
      <c r="BU125" s="17"/>
      <c r="BV125" s="111">
        <v>6</v>
      </c>
      <c r="BW125" s="79"/>
      <c r="BX125" s="25"/>
      <c r="BY125" s="25"/>
      <c r="BZ125" s="25"/>
      <c r="CA125" s="25"/>
      <c r="CB125" s="25"/>
      <c r="CC125" s="17"/>
      <c r="CD125" s="17"/>
      <c r="CE125" s="17"/>
      <c r="CF125" s="112"/>
    </row>
    <row r="126" spans="2:84" s="8" customFormat="1">
      <c r="B126" s="30" t="s">
        <v>261</v>
      </c>
      <c r="C126" s="44" t="s">
        <v>140</v>
      </c>
      <c r="D126" s="21" t="s">
        <v>97</v>
      </c>
      <c r="E126" s="76">
        <f t="shared" si="87"/>
        <v>3</v>
      </c>
      <c r="F126" s="77">
        <f t="shared" si="88"/>
        <v>2</v>
      </c>
      <c r="G126" s="104">
        <f t="shared" si="89"/>
        <v>1</v>
      </c>
      <c r="H126" s="104">
        <f t="shared" si="90"/>
        <v>1</v>
      </c>
      <c r="I126" s="104">
        <f t="shared" si="91"/>
        <v>0</v>
      </c>
      <c r="J126" s="104">
        <f t="shared" si="92"/>
        <v>0</v>
      </c>
      <c r="K126" s="104">
        <f t="shared" si="93"/>
        <v>0</v>
      </c>
      <c r="L126" s="78">
        <f t="shared" si="94"/>
        <v>0</v>
      </c>
      <c r="M126" s="78">
        <f t="shared" si="95"/>
        <v>0</v>
      </c>
      <c r="N126" s="78">
        <f t="shared" si="96"/>
        <v>0</v>
      </c>
      <c r="O126" s="79"/>
      <c r="P126" s="17"/>
      <c r="Q126" s="17"/>
      <c r="R126" s="17"/>
      <c r="S126" s="17"/>
      <c r="T126" s="17"/>
      <c r="U126" s="17"/>
      <c r="V126" s="17"/>
      <c r="W126" s="17"/>
      <c r="X126" s="105"/>
      <c r="Y126" s="79"/>
      <c r="Z126" s="17"/>
      <c r="AA126" s="17"/>
      <c r="AB126" s="17"/>
      <c r="AC126" s="17"/>
      <c r="AD126" s="17"/>
      <c r="AE126" s="17"/>
      <c r="AF126" s="17"/>
      <c r="AG126" s="17"/>
      <c r="AH126" s="105"/>
      <c r="AI126" s="79"/>
      <c r="AJ126" s="17"/>
      <c r="AK126" s="17"/>
      <c r="AL126" s="17"/>
      <c r="AM126" s="17"/>
      <c r="AN126" s="17"/>
      <c r="AO126" s="17"/>
      <c r="AP126" s="17"/>
      <c r="AQ126" s="17"/>
      <c r="AR126" s="105"/>
      <c r="AS126" s="79"/>
      <c r="AT126" s="17"/>
      <c r="AU126" s="17"/>
      <c r="AV126" s="17"/>
      <c r="AW126" s="17"/>
      <c r="AX126" s="17"/>
      <c r="AY126" s="17"/>
      <c r="AZ126" s="17"/>
      <c r="BA126" s="17"/>
      <c r="BB126" s="105"/>
      <c r="BC126" s="79"/>
      <c r="BD126" s="17"/>
      <c r="BE126" s="17"/>
      <c r="BF126" s="17"/>
      <c r="BG126" s="17"/>
      <c r="BH126" s="17"/>
      <c r="BI126" s="17"/>
      <c r="BJ126" s="17"/>
      <c r="BK126" s="17"/>
      <c r="BL126" s="111"/>
      <c r="BM126" s="79"/>
      <c r="BN126" s="17"/>
      <c r="BO126" s="17"/>
      <c r="BP126" s="17"/>
      <c r="BQ126" s="17"/>
      <c r="BR126" s="17"/>
      <c r="BS126" s="17"/>
      <c r="BT126" s="17"/>
      <c r="BU126" s="17"/>
      <c r="BV126" s="111"/>
      <c r="BW126" s="79"/>
      <c r="BX126" s="25">
        <v>1</v>
      </c>
      <c r="BY126" s="25">
        <v>1</v>
      </c>
      <c r="BZ126" s="25"/>
      <c r="CA126" s="25"/>
      <c r="CB126" s="25"/>
      <c r="CC126" s="17"/>
      <c r="CD126" s="17"/>
      <c r="CE126" s="17"/>
      <c r="CF126" s="112">
        <v>3</v>
      </c>
    </row>
    <row r="127" spans="2:84" s="8" customFormat="1">
      <c r="B127" s="30" t="s">
        <v>262</v>
      </c>
      <c r="C127" s="44" t="s">
        <v>149</v>
      </c>
      <c r="D127" s="21" t="s">
        <v>97</v>
      </c>
      <c r="E127" s="76">
        <f t="shared" si="87"/>
        <v>7</v>
      </c>
      <c r="F127" s="77">
        <f t="shared" si="88"/>
        <v>4</v>
      </c>
      <c r="G127" s="104">
        <f t="shared" si="89"/>
        <v>2</v>
      </c>
      <c r="H127" s="104">
        <f t="shared" si="90"/>
        <v>0</v>
      </c>
      <c r="I127" s="104">
        <f t="shared" si="91"/>
        <v>0</v>
      </c>
      <c r="J127" s="104">
        <f t="shared" si="92"/>
        <v>0</v>
      </c>
      <c r="K127" s="104">
        <f t="shared" si="93"/>
        <v>0</v>
      </c>
      <c r="L127" s="78">
        <f t="shared" si="94"/>
        <v>0</v>
      </c>
      <c r="M127" s="78">
        <f t="shared" si="95"/>
        <v>0</v>
      </c>
      <c r="N127" s="78">
        <f t="shared" si="96"/>
        <v>2</v>
      </c>
      <c r="O127" s="79"/>
      <c r="P127" s="17"/>
      <c r="Q127" s="17"/>
      <c r="R127" s="17"/>
      <c r="S127" s="17"/>
      <c r="T127" s="17"/>
      <c r="U127" s="17"/>
      <c r="V127" s="17"/>
      <c r="W127" s="17"/>
      <c r="X127" s="105"/>
      <c r="Y127" s="79"/>
      <c r="Z127" s="17"/>
      <c r="AA127" s="17"/>
      <c r="AB127" s="17"/>
      <c r="AC127" s="17"/>
      <c r="AD127" s="17"/>
      <c r="AE127" s="17"/>
      <c r="AF127" s="17"/>
      <c r="AG127" s="17"/>
      <c r="AH127" s="105"/>
      <c r="AI127" s="79"/>
      <c r="AJ127" s="17"/>
      <c r="AK127" s="17"/>
      <c r="AL127" s="17"/>
      <c r="AM127" s="17"/>
      <c r="AN127" s="17"/>
      <c r="AO127" s="17"/>
      <c r="AP127" s="17"/>
      <c r="AQ127" s="17"/>
      <c r="AR127" s="105"/>
      <c r="AS127" s="79"/>
      <c r="AT127" s="17"/>
      <c r="AU127" s="17"/>
      <c r="AV127" s="17"/>
      <c r="AW127" s="17"/>
      <c r="AX127" s="17"/>
      <c r="AY127" s="17"/>
      <c r="AZ127" s="17"/>
      <c r="BA127" s="17"/>
      <c r="BB127" s="105"/>
      <c r="BC127" s="79"/>
      <c r="BD127" s="17"/>
      <c r="BE127" s="17"/>
      <c r="BF127" s="17"/>
      <c r="BG127" s="17"/>
      <c r="BH127" s="17"/>
      <c r="BI127" s="17"/>
      <c r="BJ127" s="17"/>
      <c r="BK127" s="17"/>
      <c r="BL127" s="111"/>
      <c r="BM127" s="79"/>
      <c r="BN127" s="17"/>
      <c r="BO127" s="17"/>
      <c r="BP127" s="17"/>
      <c r="BQ127" s="17"/>
      <c r="BR127" s="17"/>
      <c r="BS127" s="17"/>
      <c r="BT127" s="17"/>
      <c r="BU127" s="17"/>
      <c r="BV127" s="111"/>
      <c r="BW127" s="79"/>
      <c r="BX127" s="25">
        <v>2</v>
      </c>
      <c r="BY127" s="25"/>
      <c r="BZ127" s="25"/>
      <c r="CA127" s="25"/>
      <c r="CB127" s="25"/>
      <c r="CC127" s="17"/>
      <c r="CD127" s="17"/>
      <c r="CE127" s="17">
        <v>2</v>
      </c>
      <c r="CF127" s="112">
        <v>7</v>
      </c>
    </row>
    <row r="128" spans="2:84" s="8" customFormat="1">
      <c r="B128" s="30" t="s">
        <v>263</v>
      </c>
      <c r="C128" s="44" t="s">
        <v>150</v>
      </c>
      <c r="D128" s="21" t="s">
        <v>96</v>
      </c>
      <c r="E128" s="76">
        <f t="shared" si="87"/>
        <v>3</v>
      </c>
      <c r="F128" s="77">
        <f t="shared" si="88"/>
        <v>3</v>
      </c>
      <c r="G128" s="104">
        <f t="shared" si="89"/>
        <v>1</v>
      </c>
      <c r="H128" s="104">
        <f t="shared" si="90"/>
        <v>0</v>
      </c>
      <c r="I128" s="104">
        <f t="shared" si="91"/>
        <v>2</v>
      </c>
      <c r="J128" s="104">
        <f t="shared" si="92"/>
        <v>0</v>
      </c>
      <c r="K128" s="104">
        <f t="shared" si="93"/>
        <v>0</v>
      </c>
      <c r="L128" s="78">
        <f t="shared" si="94"/>
        <v>0</v>
      </c>
      <c r="M128" s="78">
        <f t="shared" si="95"/>
        <v>0</v>
      </c>
      <c r="N128" s="78">
        <f t="shared" si="96"/>
        <v>0</v>
      </c>
      <c r="O128" s="79"/>
      <c r="P128" s="17"/>
      <c r="Q128" s="17"/>
      <c r="R128" s="17"/>
      <c r="S128" s="17"/>
      <c r="T128" s="17"/>
      <c r="U128" s="17"/>
      <c r="V128" s="17"/>
      <c r="W128" s="17"/>
      <c r="X128" s="105"/>
      <c r="Y128" s="79"/>
      <c r="Z128" s="17"/>
      <c r="AA128" s="17"/>
      <c r="AB128" s="17"/>
      <c r="AC128" s="17"/>
      <c r="AD128" s="17"/>
      <c r="AE128" s="17"/>
      <c r="AF128" s="17"/>
      <c r="AG128" s="17"/>
      <c r="AH128" s="105"/>
      <c r="AI128" s="79"/>
      <c r="AJ128" s="17"/>
      <c r="AK128" s="17"/>
      <c r="AL128" s="17"/>
      <c r="AM128" s="17"/>
      <c r="AN128" s="17"/>
      <c r="AO128" s="17"/>
      <c r="AP128" s="17"/>
      <c r="AQ128" s="17"/>
      <c r="AR128" s="105"/>
      <c r="AS128" s="79"/>
      <c r="AT128" s="17"/>
      <c r="AU128" s="17"/>
      <c r="AV128" s="17"/>
      <c r="AW128" s="17"/>
      <c r="AX128" s="17"/>
      <c r="AY128" s="17"/>
      <c r="AZ128" s="17"/>
      <c r="BA128" s="17"/>
      <c r="BB128" s="105"/>
      <c r="BC128" s="79"/>
      <c r="BD128" s="17"/>
      <c r="BE128" s="17"/>
      <c r="BF128" s="17"/>
      <c r="BG128" s="17"/>
      <c r="BH128" s="17"/>
      <c r="BI128" s="17"/>
      <c r="BJ128" s="17"/>
      <c r="BK128" s="17"/>
      <c r="BL128" s="111"/>
      <c r="BM128" s="79"/>
      <c r="BN128" s="17"/>
      <c r="BO128" s="17"/>
      <c r="BP128" s="17"/>
      <c r="BQ128" s="17"/>
      <c r="BR128" s="17"/>
      <c r="BS128" s="17"/>
      <c r="BT128" s="17"/>
      <c r="BU128" s="17"/>
      <c r="BV128" s="111"/>
      <c r="BW128" s="79"/>
      <c r="BX128" s="25">
        <v>1</v>
      </c>
      <c r="BY128" s="25"/>
      <c r="BZ128" s="25">
        <v>2</v>
      </c>
      <c r="CA128" s="25"/>
      <c r="CB128" s="25"/>
      <c r="CC128" s="17"/>
      <c r="CD128" s="17"/>
      <c r="CE128" s="17"/>
      <c r="CF128" s="112">
        <v>3</v>
      </c>
    </row>
    <row r="129" spans="2:84" s="8" customFormat="1">
      <c r="B129" s="30" t="s">
        <v>264</v>
      </c>
      <c r="C129" s="45" t="s">
        <v>144</v>
      </c>
      <c r="D129" s="21"/>
      <c r="E129" s="76">
        <f t="shared" si="87"/>
        <v>1</v>
      </c>
      <c r="F129" s="77">
        <f t="shared" si="88"/>
        <v>1</v>
      </c>
      <c r="G129" s="104">
        <f t="shared" si="89"/>
        <v>1</v>
      </c>
      <c r="H129" s="104">
        <f t="shared" si="90"/>
        <v>0</v>
      </c>
      <c r="I129" s="104">
        <f t="shared" si="91"/>
        <v>0</v>
      </c>
      <c r="J129" s="104">
        <f t="shared" si="92"/>
        <v>0</v>
      </c>
      <c r="K129" s="104">
        <f t="shared" si="93"/>
        <v>0</v>
      </c>
      <c r="L129" s="78">
        <f t="shared" si="94"/>
        <v>0</v>
      </c>
      <c r="M129" s="78">
        <f t="shared" si="95"/>
        <v>0</v>
      </c>
      <c r="N129" s="78">
        <f t="shared" si="96"/>
        <v>0</v>
      </c>
      <c r="O129" s="79"/>
      <c r="P129" s="17"/>
      <c r="Q129" s="17"/>
      <c r="R129" s="17"/>
      <c r="S129" s="17"/>
      <c r="T129" s="17"/>
      <c r="U129" s="17"/>
      <c r="V129" s="17"/>
      <c r="W129" s="17"/>
      <c r="X129" s="105"/>
      <c r="Y129" s="79"/>
      <c r="Z129" s="17"/>
      <c r="AA129" s="17"/>
      <c r="AB129" s="17"/>
      <c r="AC129" s="17"/>
      <c r="AD129" s="17"/>
      <c r="AE129" s="17"/>
      <c r="AF129" s="17"/>
      <c r="AG129" s="17"/>
      <c r="AH129" s="105"/>
      <c r="AI129" s="79"/>
      <c r="AJ129" s="17"/>
      <c r="AK129" s="17"/>
      <c r="AL129" s="17"/>
      <c r="AM129" s="17"/>
      <c r="AN129" s="17"/>
      <c r="AO129" s="17"/>
      <c r="AP129" s="17"/>
      <c r="AQ129" s="17"/>
      <c r="AR129" s="105"/>
      <c r="AS129" s="79"/>
      <c r="AT129" s="17"/>
      <c r="AU129" s="17"/>
      <c r="AV129" s="17"/>
      <c r="AW129" s="17"/>
      <c r="AX129" s="17"/>
      <c r="AY129" s="17"/>
      <c r="AZ129" s="17"/>
      <c r="BA129" s="17"/>
      <c r="BB129" s="105"/>
      <c r="BC129" s="79"/>
      <c r="BD129" s="17"/>
      <c r="BE129" s="17"/>
      <c r="BF129" s="17"/>
      <c r="BG129" s="17"/>
      <c r="BH129" s="17"/>
      <c r="BI129" s="17"/>
      <c r="BJ129" s="17"/>
      <c r="BK129" s="17"/>
      <c r="BL129" s="111"/>
      <c r="BM129" s="79"/>
      <c r="BN129" s="17"/>
      <c r="BO129" s="17"/>
      <c r="BP129" s="17"/>
      <c r="BQ129" s="17"/>
      <c r="BR129" s="17"/>
      <c r="BS129" s="17"/>
      <c r="BT129" s="17"/>
      <c r="BU129" s="17"/>
      <c r="BV129" s="111"/>
      <c r="BW129" s="79"/>
      <c r="BX129" s="25">
        <v>1</v>
      </c>
      <c r="BY129" s="25"/>
      <c r="BZ129" s="25"/>
      <c r="CA129" s="25"/>
      <c r="CB129" s="25"/>
      <c r="CC129" s="17"/>
      <c r="CD129" s="17"/>
      <c r="CE129" s="17"/>
      <c r="CF129" s="112">
        <v>1</v>
      </c>
    </row>
    <row r="130" spans="2:84" s="115" customFormat="1">
      <c r="B130" s="30" t="s">
        <v>265</v>
      </c>
      <c r="C130" s="45" t="s">
        <v>145</v>
      </c>
      <c r="D130" s="21"/>
      <c r="E130" s="76">
        <f t="shared" si="87"/>
        <v>1</v>
      </c>
      <c r="F130" s="77">
        <f t="shared" si="88"/>
        <v>1</v>
      </c>
      <c r="G130" s="104">
        <f t="shared" si="89"/>
        <v>1</v>
      </c>
      <c r="H130" s="104">
        <f t="shared" si="90"/>
        <v>0</v>
      </c>
      <c r="I130" s="104">
        <f t="shared" si="91"/>
        <v>0</v>
      </c>
      <c r="J130" s="104">
        <f t="shared" si="92"/>
        <v>0</v>
      </c>
      <c r="K130" s="104">
        <f t="shared" si="93"/>
        <v>0</v>
      </c>
      <c r="L130" s="78">
        <f t="shared" si="94"/>
        <v>0</v>
      </c>
      <c r="M130" s="78">
        <f t="shared" si="95"/>
        <v>0</v>
      </c>
      <c r="N130" s="78">
        <f t="shared" si="96"/>
        <v>0</v>
      </c>
      <c r="O130" s="79"/>
      <c r="P130" s="17"/>
      <c r="Q130" s="17"/>
      <c r="R130" s="17"/>
      <c r="S130" s="17"/>
      <c r="T130" s="17"/>
      <c r="U130" s="17"/>
      <c r="V130" s="17"/>
      <c r="W130" s="17"/>
      <c r="X130" s="105"/>
      <c r="Y130" s="79"/>
      <c r="Z130" s="17"/>
      <c r="AA130" s="17"/>
      <c r="AB130" s="17"/>
      <c r="AC130" s="17"/>
      <c r="AD130" s="17"/>
      <c r="AE130" s="17"/>
      <c r="AF130" s="17"/>
      <c r="AG130" s="17"/>
      <c r="AH130" s="105"/>
      <c r="AI130" s="79"/>
      <c r="AJ130" s="17"/>
      <c r="AK130" s="17"/>
      <c r="AL130" s="17"/>
      <c r="AM130" s="17"/>
      <c r="AN130" s="17"/>
      <c r="AO130" s="17"/>
      <c r="AP130" s="17"/>
      <c r="AQ130" s="17"/>
      <c r="AR130" s="105"/>
      <c r="AS130" s="79"/>
      <c r="AT130" s="17"/>
      <c r="AU130" s="17"/>
      <c r="AV130" s="17"/>
      <c r="AW130" s="17"/>
      <c r="AX130" s="17"/>
      <c r="AY130" s="17"/>
      <c r="AZ130" s="17"/>
      <c r="BA130" s="17"/>
      <c r="BB130" s="105"/>
      <c r="BC130" s="79"/>
      <c r="BD130" s="17"/>
      <c r="BE130" s="17"/>
      <c r="BF130" s="17"/>
      <c r="BG130" s="17"/>
      <c r="BH130" s="17"/>
      <c r="BI130" s="17"/>
      <c r="BJ130" s="17"/>
      <c r="BK130" s="17"/>
      <c r="BL130" s="111"/>
      <c r="BM130" s="79"/>
      <c r="BN130" s="17"/>
      <c r="BO130" s="17"/>
      <c r="BP130" s="17"/>
      <c r="BQ130" s="113"/>
      <c r="BR130" s="17"/>
      <c r="BS130" s="17"/>
      <c r="BT130" s="17"/>
      <c r="BU130" s="17"/>
      <c r="BV130" s="76"/>
      <c r="BW130" s="79"/>
      <c r="BX130" s="17">
        <v>1</v>
      </c>
      <c r="BY130" s="17"/>
      <c r="BZ130" s="17"/>
      <c r="CA130" s="113"/>
      <c r="CB130" s="17"/>
      <c r="CC130" s="17"/>
      <c r="CD130" s="17"/>
      <c r="CE130" s="17"/>
      <c r="CF130" s="114">
        <v>1</v>
      </c>
    </row>
    <row r="131" spans="2:84" s="115" customFormat="1" ht="13.5" thickBot="1">
      <c r="B131" s="30" t="s">
        <v>266</v>
      </c>
      <c r="C131" s="45" t="s">
        <v>143</v>
      </c>
      <c r="D131" s="21" t="s">
        <v>97</v>
      </c>
      <c r="E131" s="121">
        <f t="shared" si="87"/>
        <v>15</v>
      </c>
      <c r="F131" s="77">
        <f t="shared" si="88"/>
        <v>3</v>
      </c>
      <c r="G131" s="104">
        <f t="shared" si="89"/>
        <v>0</v>
      </c>
      <c r="H131" s="104">
        <f t="shared" si="90"/>
        <v>0</v>
      </c>
      <c r="I131" s="104">
        <f t="shared" si="91"/>
        <v>0</v>
      </c>
      <c r="J131" s="104">
        <f t="shared" si="92"/>
        <v>3</v>
      </c>
      <c r="K131" s="104">
        <f t="shared" si="93"/>
        <v>0</v>
      </c>
      <c r="L131" s="78">
        <f t="shared" si="94"/>
        <v>0</v>
      </c>
      <c r="M131" s="78">
        <f t="shared" si="95"/>
        <v>0</v>
      </c>
      <c r="N131" s="78">
        <f t="shared" si="96"/>
        <v>0</v>
      </c>
      <c r="O131" s="79"/>
      <c r="P131" s="122"/>
      <c r="Q131" s="122"/>
      <c r="R131" s="122"/>
      <c r="S131" s="122"/>
      <c r="T131" s="122"/>
      <c r="U131" s="122"/>
      <c r="V131" s="122"/>
      <c r="W131" s="122"/>
      <c r="X131" s="123"/>
      <c r="Y131" s="79"/>
      <c r="Z131" s="122"/>
      <c r="AA131" s="122"/>
      <c r="AB131" s="122"/>
      <c r="AC131" s="122"/>
      <c r="AD131" s="122"/>
      <c r="AE131" s="122"/>
      <c r="AF131" s="122"/>
      <c r="AG131" s="122"/>
      <c r="AH131" s="123"/>
      <c r="AI131" s="79"/>
      <c r="AJ131" s="122"/>
      <c r="AK131" s="122"/>
      <c r="AL131" s="122"/>
      <c r="AM131" s="122"/>
      <c r="AN131" s="122"/>
      <c r="AO131" s="122"/>
      <c r="AP131" s="122"/>
      <c r="AQ131" s="122"/>
      <c r="AR131" s="123"/>
      <c r="AS131" s="79"/>
      <c r="AT131" s="122"/>
      <c r="AU131" s="122"/>
      <c r="AV131" s="122"/>
      <c r="AW131" s="122"/>
      <c r="AX131" s="122"/>
      <c r="AY131" s="122"/>
      <c r="AZ131" s="122"/>
      <c r="BA131" s="122"/>
      <c r="BB131" s="123"/>
      <c r="BC131" s="79"/>
      <c r="BD131" s="122"/>
      <c r="BE131" s="122"/>
      <c r="BF131" s="122"/>
      <c r="BG131" s="122"/>
      <c r="BH131" s="122"/>
      <c r="BI131" s="122"/>
      <c r="BJ131" s="122"/>
      <c r="BK131" s="122"/>
      <c r="BL131" s="121"/>
      <c r="BM131" s="79"/>
      <c r="BN131" s="122"/>
      <c r="BO131" s="122"/>
      <c r="BP131" s="122"/>
      <c r="BQ131" s="122"/>
      <c r="BR131" s="122"/>
      <c r="BS131" s="122"/>
      <c r="BT131" s="122"/>
      <c r="BU131" s="122"/>
      <c r="BV131" s="124"/>
      <c r="BW131" s="79"/>
      <c r="BX131" s="122"/>
      <c r="BY131" s="122"/>
      <c r="BZ131" s="122"/>
      <c r="CA131" s="28">
        <v>3</v>
      </c>
      <c r="CB131" s="122"/>
      <c r="CC131" s="122"/>
      <c r="CD131" s="122"/>
      <c r="CE131" s="122"/>
      <c r="CF131" s="125">
        <v>15</v>
      </c>
    </row>
    <row r="132" spans="2:84" s="33" customFormat="1" ht="13.5" thickTop="1">
      <c r="B132" s="211" t="s">
        <v>71</v>
      </c>
      <c r="C132" s="39" t="s">
        <v>55</v>
      </c>
      <c r="D132" s="91" t="s">
        <v>8</v>
      </c>
      <c r="E132" s="92">
        <f t="shared" si="87"/>
        <v>68</v>
      </c>
      <c r="F132" s="126">
        <f t="shared" ref="F132:N132" si="97">SUM(F117:F131)</f>
        <v>38</v>
      </c>
      <c r="G132" s="126">
        <f t="shared" si="97"/>
        <v>15</v>
      </c>
      <c r="H132" s="126">
        <f t="shared" si="97"/>
        <v>4</v>
      </c>
      <c r="I132" s="126">
        <f t="shared" si="97"/>
        <v>5</v>
      </c>
      <c r="J132" s="126">
        <f t="shared" si="97"/>
        <v>7</v>
      </c>
      <c r="K132" s="126">
        <f t="shared" si="97"/>
        <v>2</v>
      </c>
      <c r="L132" s="126">
        <f t="shared" si="97"/>
        <v>0</v>
      </c>
      <c r="M132" s="126">
        <f t="shared" si="97"/>
        <v>0</v>
      </c>
      <c r="N132" s="126">
        <f t="shared" si="97"/>
        <v>5</v>
      </c>
      <c r="O132" s="127"/>
      <c r="P132" s="128">
        <f t="shared" ref="P132:X132" si="98">SUM(P117:P131)</f>
        <v>0</v>
      </c>
      <c r="Q132" s="128">
        <f t="shared" si="98"/>
        <v>0</v>
      </c>
      <c r="R132" s="128">
        <f t="shared" si="98"/>
        <v>0</v>
      </c>
      <c r="S132" s="128">
        <f t="shared" si="98"/>
        <v>0</v>
      </c>
      <c r="T132" s="128">
        <f t="shared" si="98"/>
        <v>0</v>
      </c>
      <c r="U132" s="128">
        <f t="shared" si="98"/>
        <v>0</v>
      </c>
      <c r="V132" s="128">
        <f t="shared" si="98"/>
        <v>0</v>
      </c>
      <c r="W132" s="128">
        <f t="shared" si="98"/>
        <v>0</v>
      </c>
      <c r="X132" s="128">
        <f t="shared" si="98"/>
        <v>0</v>
      </c>
      <c r="Y132" s="127"/>
      <c r="Z132" s="128">
        <f t="shared" ref="Z132:AH132" si="99">SUM(Z117:Z131)</f>
        <v>0</v>
      </c>
      <c r="AA132" s="128">
        <f t="shared" si="99"/>
        <v>0</v>
      </c>
      <c r="AB132" s="128">
        <f t="shared" si="99"/>
        <v>0</v>
      </c>
      <c r="AC132" s="128">
        <f t="shared" si="99"/>
        <v>0</v>
      </c>
      <c r="AD132" s="128">
        <f t="shared" si="99"/>
        <v>0</v>
      </c>
      <c r="AE132" s="128">
        <f t="shared" si="99"/>
        <v>0</v>
      </c>
      <c r="AF132" s="128">
        <f t="shared" si="99"/>
        <v>0</v>
      </c>
      <c r="AG132" s="128">
        <f t="shared" si="99"/>
        <v>0</v>
      </c>
      <c r="AH132" s="128">
        <f t="shared" si="99"/>
        <v>0</v>
      </c>
      <c r="AI132" s="127"/>
      <c r="AJ132" s="128">
        <f t="shared" ref="AJ132:AR132" si="100">SUM(AJ117:AJ131)</f>
        <v>0</v>
      </c>
      <c r="AK132" s="128">
        <f t="shared" si="100"/>
        <v>0</v>
      </c>
      <c r="AL132" s="128">
        <f t="shared" si="100"/>
        <v>0</v>
      </c>
      <c r="AM132" s="128">
        <f t="shared" si="100"/>
        <v>0</v>
      </c>
      <c r="AN132" s="128">
        <f t="shared" si="100"/>
        <v>0</v>
      </c>
      <c r="AO132" s="128">
        <f t="shared" si="100"/>
        <v>0</v>
      </c>
      <c r="AP132" s="128">
        <f t="shared" si="100"/>
        <v>0</v>
      </c>
      <c r="AQ132" s="128">
        <f t="shared" si="100"/>
        <v>0</v>
      </c>
      <c r="AR132" s="128">
        <f t="shared" si="100"/>
        <v>0</v>
      </c>
      <c r="AS132" s="127"/>
      <c r="AT132" s="128">
        <f t="shared" ref="AT132:BB132" si="101">SUM(AT117:AT131)</f>
        <v>0</v>
      </c>
      <c r="AU132" s="128">
        <f t="shared" si="101"/>
        <v>0</v>
      </c>
      <c r="AV132" s="128">
        <f t="shared" si="101"/>
        <v>0</v>
      </c>
      <c r="AW132" s="128">
        <f t="shared" si="101"/>
        <v>0</v>
      </c>
      <c r="AX132" s="128">
        <f t="shared" si="101"/>
        <v>0</v>
      </c>
      <c r="AY132" s="128">
        <f t="shared" si="101"/>
        <v>0</v>
      </c>
      <c r="AZ132" s="128">
        <f t="shared" si="101"/>
        <v>0</v>
      </c>
      <c r="BA132" s="128">
        <f t="shared" si="101"/>
        <v>0</v>
      </c>
      <c r="BB132" s="128">
        <f t="shared" si="101"/>
        <v>0</v>
      </c>
      <c r="BC132" s="127"/>
      <c r="BD132" s="128">
        <f t="shared" ref="BD132:BL132" si="102">SUM(BD117:BD131)</f>
        <v>3</v>
      </c>
      <c r="BE132" s="128">
        <f t="shared" si="102"/>
        <v>2</v>
      </c>
      <c r="BF132" s="128">
        <f t="shared" si="102"/>
        <v>0</v>
      </c>
      <c r="BG132" s="128">
        <f t="shared" si="102"/>
        <v>1</v>
      </c>
      <c r="BH132" s="128">
        <f t="shared" si="102"/>
        <v>0</v>
      </c>
      <c r="BI132" s="128">
        <f t="shared" si="102"/>
        <v>0</v>
      </c>
      <c r="BJ132" s="128">
        <f t="shared" si="102"/>
        <v>0</v>
      </c>
      <c r="BK132" s="128">
        <f t="shared" si="102"/>
        <v>1</v>
      </c>
      <c r="BL132" s="128">
        <f t="shared" si="102"/>
        <v>12</v>
      </c>
      <c r="BM132" s="127"/>
      <c r="BN132" s="128">
        <f t="shared" ref="BN132:BV132" si="103">SUM(BN117:BN131)</f>
        <v>6</v>
      </c>
      <c r="BO132" s="128">
        <f t="shared" si="103"/>
        <v>1</v>
      </c>
      <c r="BP132" s="128">
        <f t="shared" si="103"/>
        <v>3</v>
      </c>
      <c r="BQ132" s="128">
        <f t="shared" si="103"/>
        <v>3</v>
      </c>
      <c r="BR132" s="128">
        <f t="shared" si="103"/>
        <v>2</v>
      </c>
      <c r="BS132" s="128">
        <f t="shared" si="103"/>
        <v>0</v>
      </c>
      <c r="BT132" s="128">
        <f t="shared" si="103"/>
        <v>0</v>
      </c>
      <c r="BU132" s="128">
        <f t="shared" si="103"/>
        <v>2</v>
      </c>
      <c r="BV132" s="128">
        <f t="shared" si="103"/>
        <v>26</v>
      </c>
      <c r="BW132" s="127"/>
      <c r="BX132" s="128">
        <f t="shared" ref="BX132:CF132" si="104">SUM(BX117:BX131)</f>
        <v>6</v>
      </c>
      <c r="BY132" s="128">
        <f t="shared" si="104"/>
        <v>1</v>
      </c>
      <c r="BZ132" s="128">
        <f t="shared" si="104"/>
        <v>2</v>
      </c>
      <c r="CA132" s="128">
        <f t="shared" si="104"/>
        <v>3</v>
      </c>
      <c r="CB132" s="128">
        <f t="shared" si="104"/>
        <v>0</v>
      </c>
      <c r="CC132" s="128">
        <f t="shared" si="104"/>
        <v>0</v>
      </c>
      <c r="CD132" s="128">
        <f t="shared" si="104"/>
        <v>0</v>
      </c>
      <c r="CE132" s="128">
        <f t="shared" si="104"/>
        <v>2</v>
      </c>
      <c r="CF132" s="129">
        <f t="shared" si="104"/>
        <v>30</v>
      </c>
    </row>
    <row r="133" spans="2:84" s="33" customFormat="1">
      <c r="B133" s="212"/>
      <c r="C133" s="29" t="s">
        <v>56</v>
      </c>
      <c r="D133" s="37"/>
      <c r="E133" s="97"/>
      <c r="F133" s="130"/>
      <c r="G133" s="130"/>
      <c r="H133" s="130"/>
      <c r="I133" s="130"/>
      <c r="J133" s="130"/>
      <c r="K133" s="130"/>
      <c r="L133" s="130"/>
      <c r="M133" s="130"/>
      <c r="N133" s="130"/>
      <c r="O133" s="229">
        <f>COUNTIF(O117:O131,"E")</f>
        <v>0</v>
      </c>
      <c r="P133" s="230"/>
      <c r="Q133" s="230"/>
      <c r="R133" s="230"/>
      <c r="S133" s="230"/>
      <c r="T133" s="230"/>
      <c r="U133" s="230"/>
      <c r="V133" s="230"/>
      <c r="W133" s="230"/>
      <c r="X133" s="231"/>
      <c r="Y133" s="229">
        <f>COUNTIF(Y117:Y131,"E")</f>
        <v>0</v>
      </c>
      <c r="Z133" s="230"/>
      <c r="AA133" s="230"/>
      <c r="AB133" s="230"/>
      <c r="AC133" s="230"/>
      <c r="AD133" s="230"/>
      <c r="AE133" s="230"/>
      <c r="AF133" s="230"/>
      <c r="AG133" s="230"/>
      <c r="AH133" s="231"/>
      <c r="AI133" s="229">
        <f>COUNTIF(AI117:AI131,"E")</f>
        <v>0</v>
      </c>
      <c r="AJ133" s="230"/>
      <c r="AK133" s="230"/>
      <c r="AL133" s="230"/>
      <c r="AM133" s="230"/>
      <c r="AN133" s="230"/>
      <c r="AO133" s="230"/>
      <c r="AP133" s="230"/>
      <c r="AQ133" s="230"/>
      <c r="AR133" s="231"/>
      <c r="AS133" s="229">
        <f>COUNTIF(AS117:AS131,"E")</f>
        <v>0</v>
      </c>
      <c r="AT133" s="230"/>
      <c r="AU133" s="230"/>
      <c r="AV133" s="230"/>
      <c r="AW133" s="230"/>
      <c r="AX133" s="230"/>
      <c r="AY133" s="230"/>
      <c r="AZ133" s="230"/>
      <c r="BA133" s="230"/>
      <c r="BB133" s="231"/>
      <c r="BC133" s="229">
        <f>COUNTIF(BC117:BC131,"E")</f>
        <v>2</v>
      </c>
      <c r="BD133" s="230"/>
      <c r="BE133" s="230"/>
      <c r="BF133" s="230"/>
      <c r="BG133" s="230"/>
      <c r="BH133" s="230"/>
      <c r="BI133" s="230"/>
      <c r="BJ133" s="230"/>
      <c r="BK133" s="230"/>
      <c r="BL133" s="231"/>
      <c r="BM133" s="229">
        <f>COUNTIF(BM117:BM131,"E")</f>
        <v>2</v>
      </c>
      <c r="BN133" s="230"/>
      <c r="BO133" s="230"/>
      <c r="BP133" s="230"/>
      <c r="BQ133" s="230"/>
      <c r="BR133" s="230"/>
      <c r="BS133" s="230"/>
      <c r="BT133" s="230"/>
      <c r="BU133" s="230"/>
      <c r="BV133" s="231"/>
      <c r="BW133" s="229">
        <f>COUNTIF(BW117:BW131,"E")</f>
        <v>0</v>
      </c>
      <c r="BX133" s="230"/>
      <c r="BY133" s="230"/>
      <c r="BZ133" s="230"/>
      <c r="CA133" s="230"/>
      <c r="CB133" s="230"/>
      <c r="CC133" s="230"/>
      <c r="CD133" s="230"/>
      <c r="CE133" s="230"/>
      <c r="CF133" s="262"/>
    </row>
    <row r="134" spans="2:84" s="33" customFormat="1" ht="13.5" thickBot="1">
      <c r="B134" s="213"/>
      <c r="C134" s="24" t="s">
        <v>51</v>
      </c>
      <c r="D134" s="34"/>
      <c r="E134" s="131"/>
      <c r="F134" s="38"/>
      <c r="G134" s="38"/>
      <c r="H134" s="38"/>
      <c r="I134" s="38"/>
      <c r="J134" s="38"/>
      <c r="K134" s="38"/>
      <c r="L134" s="38"/>
      <c r="M134" s="38"/>
      <c r="N134" s="38"/>
      <c r="O134" s="220">
        <f>SUM(P117:W131)/15</f>
        <v>0</v>
      </c>
      <c r="P134" s="221"/>
      <c r="Q134" s="221"/>
      <c r="R134" s="221"/>
      <c r="S134" s="222"/>
      <c r="T134" s="220">
        <f>SUM(P117:W131)</f>
        <v>0</v>
      </c>
      <c r="U134" s="221"/>
      <c r="V134" s="221"/>
      <c r="W134" s="221"/>
      <c r="X134" s="222"/>
      <c r="Y134" s="220">
        <f>SUM(Z117:AG131)/15</f>
        <v>0</v>
      </c>
      <c r="Z134" s="221"/>
      <c r="AA134" s="221"/>
      <c r="AB134" s="221"/>
      <c r="AC134" s="222"/>
      <c r="AD134" s="220">
        <f>SUM(Z117:AG131)</f>
        <v>0</v>
      </c>
      <c r="AE134" s="221"/>
      <c r="AF134" s="221"/>
      <c r="AG134" s="221"/>
      <c r="AH134" s="222"/>
      <c r="AI134" s="220">
        <f>SUM(AJ117:AQ131)/15</f>
        <v>0</v>
      </c>
      <c r="AJ134" s="221"/>
      <c r="AK134" s="221"/>
      <c r="AL134" s="221"/>
      <c r="AM134" s="222"/>
      <c r="AN134" s="220">
        <f>SUM(AJ117:AQ131)</f>
        <v>0</v>
      </c>
      <c r="AO134" s="221"/>
      <c r="AP134" s="221"/>
      <c r="AQ134" s="221"/>
      <c r="AR134" s="222"/>
      <c r="AS134" s="220">
        <f>SUM(AT117:BA131)/15</f>
        <v>0</v>
      </c>
      <c r="AT134" s="221"/>
      <c r="AU134" s="221"/>
      <c r="AV134" s="221"/>
      <c r="AW134" s="222"/>
      <c r="AX134" s="220">
        <f>SUM(AT117:BA131)</f>
        <v>0</v>
      </c>
      <c r="AY134" s="221"/>
      <c r="AZ134" s="221"/>
      <c r="BA134" s="221"/>
      <c r="BB134" s="222"/>
      <c r="BC134" s="220">
        <f>SUM(BD117:BK131)/15</f>
        <v>0.46666666666666667</v>
      </c>
      <c r="BD134" s="221"/>
      <c r="BE134" s="221"/>
      <c r="BF134" s="221"/>
      <c r="BG134" s="222"/>
      <c r="BH134" s="220">
        <f>SUM(BD117:BK131)</f>
        <v>7</v>
      </c>
      <c r="BI134" s="221"/>
      <c r="BJ134" s="221"/>
      <c r="BK134" s="221"/>
      <c r="BL134" s="222"/>
      <c r="BM134" s="220">
        <f>SUM(BN117:BU131)/15</f>
        <v>1.1333333333333333</v>
      </c>
      <c r="BN134" s="221"/>
      <c r="BO134" s="221"/>
      <c r="BP134" s="221"/>
      <c r="BQ134" s="222"/>
      <c r="BR134" s="220">
        <f>SUM(BN117:BU131)</f>
        <v>17</v>
      </c>
      <c r="BS134" s="221"/>
      <c r="BT134" s="221"/>
      <c r="BU134" s="221"/>
      <c r="BV134" s="222"/>
      <c r="BW134" s="220">
        <f>SUM(BX117:CE131)/15</f>
        <v>0.93333333333333335</v>
      </c>
      <c r="BX134" s="221"/>
      <c r="BY134" s="221"/>
      <c r="BZ134" s="221"/>
      <c r="CA134" s="222"/>
      <c r="CB134" s="220">
        <f t="shared" ref="CB134" si="105">SUM(BX117:CE131)</f>
        <v>14</v>
      </c>
      <c r="CC134" s="221"/>
      <c r="CD134" s="221"/>
      <c r="CE134" s="221"/>
      <c r="CF134" s="259"/>
    </row>
    <row r="135" spans="2:84" s="33" customFormat="1" ht="13.5" thickTop="1">
      <c r="B135" s="211" t="s">
        <v>72</v>
      </c>
      <c r="C135" s="39" t="s">
        <v>52</v>
      </c>
      <c r="D135" s="91" t="s">
        <v>8</v>
      </c>
      <c r="E135" s="92">
        <f>$E$54+E132</f>
        <v>210</v>
      </c>
      <c r="F135" s="132">
        <f>$F$54+F132</f>
        <v>156</v>
      </c>
      <c r="G135" s="132">
        <f>$G$54+G132</f>
        <v>61</v>
      </c>
      <c r="H135" s="132">
        <f>$H$54+H132</f>
        <v>34</v>
      </c>
      <c r="I135" s="132">
        <f>$I$54+I132</f>
        <v>24</v>
      </c>
      <c r="J135" s="132">
        <f>$J$54+J132</f>
        <v>17</v>
      </c>
      <c r="K135" s="132">
        <f>$K$54+K132</f>
        <v>2</v>
      </c>
      <c r="L135" s="132">
        <f>$K$54+L132</f>
        <v>0</v>
      </c>
      <c r="M135" s="132">
        <f>$K$54+M132</f>
        <v>0</v>
      </c>
      <c r="N135" s="132">
        <f>$K$54+N132</f>
        <v>5</v>
      </c>
      <c r="O135" s="133"/>
      <c r="P135" s="134">
        <f>$P$54+P132</f>
        <v>7</v>
      </c>
      <c r="Q135" s="134">
        <f>$Q$54+Q132</f>
        <v>13</v>
      </c>
      <c r="R135" s="134">
        <f>$R$54+R132</f>
        <v>2</v>
      </c>
      <c r="S135" s="134">
        <f>$S$54+S132</f>
        <v>1</v>
      </c>
      <c r="T135" s="134">
        <f>$T$54+T132</f>
        <v>0</v>
      </c>
      <c r="U135" s="134">
        <f>$R$54+U132</f>
        <v>2</v>
      </c>
      <c r="V135" s="134">
        <f>$S$54+V132</f>
        <v>1</v>
      </c>
      <c r="W135" s="134">
        <f>$T$54+W132</f>
        <v>0</v>
      </c>
      <c r="X135" s="134">
        <f>$X$54+X132</f>
        <v>30</v>
      </c>
      <c r="Y135" s="133"/>
      <c r="Z135" s="134">
        <f>$Z$54+Z132</f>
        <v>10</v>
      </c>
      <c r="AA135" s="134">
        <f>$AA$54+AA132</f>
        <v>9</v>
      </c>
      <c r="AB135" s="134">
        <f>$AB$54+AB132</f>
        <v>4</v>
      </c>
      <c r="AC135" s="134">
        <f>$AC$54+AC132</f>
        <v>0</v>
      </c>
      <c r="AD135" s="134">
        <f>$AD$54+AD132</f>
        <v>0</v>
      </c>
      <c r="AE135" s="134">
        <f>$R$54+AE132</f>
        <v>2</v>
      </c>
      <c r="AF135" s="134">
        <f>$S$54+AF132</f>
        <v>1</v>
      </c>
      <c r="AG135" s="134">
        <f>$T$54+AG132</f>
        <v>0</v>
      </c>
      <c r="AH135" s="134">
        <f>$AH$54+AH132</f>
        <v>30</v>
      </c>
      <c r="AI135" s="133"/>
      <c r="AJ135" s="134">
        <f>$AJ$54+AJ132</f>
        <v>11</v>
      </c>
      <c r="AK135" s="134">
        <f>$AK$54+AK132</f>
        <v>4</v>
      </c>
      <c r="AL135" s="134">
        <f>$AL$54+AL132</f>
        <v>6</v>
      </c>
      <c r="AM135" s="134">
        <f>$AM$54+AM132</f>
        <v>1</v>
      </c>
      <c r="AN135" s="134">
        <f>$AN$54+AN132</f>
        <v>0</v>
      </c>
      <c r="AO135" s="134">
        <f>$R$54+AO132</f>
        <v>2</v>
      </c>
      <c r="AP135" s="134">
        <f>$S$54+AP132</f>
        <v>1</v>
      </c>
      <c r="AQ135" s="134">
        <f>$T$54+AQ132</f>
        <v>0</v>
      </c>
      <c r="AR135" s="134">
        <f>$AR$54+AR132</f>
        <v>30</v>
      </c>
      <c r="AS135" s="133"/>
      <c r="AT135" s="134">
        <f>$AT$54+AT132</f>
        <v>8</v>
      </c>
      <c r="AU135" s="134">
        <f>$AU$54+AU132</f>
        <v>3</v>
      </c>
      <c r="AV135" s="134">
        <f>$AV$54+AV132</f>
        <v>2</v>
      </c>
      <c r="AW135" s="134">
        <f>$AW$54+AW132</f>
        <v>6</v>
      </c>
      <c r="AX135" s="134">
        <f>$AX$54+AX132</f>
        <v>0</v>
      </c>
      <c r="AY135" s="134">
        <f>$R$54+AY132</f>
        <v>2</v>
      </c>
      <c r="AZ135" s="134">
        <f>$S$54+AZ132</f>
        <v>1</v>
      </c>
      <c r="BA135" s="134">
        <f>$T$54+BA132</f>
        <v>0</v>
      </c>
      <c r="BB135" s="134">
        <f>$BB$54+BB132</f>
        <v>30</v>
      </c>
      <c r="BC135" s="133"/>
      <c r="BD135" s="134">
        <f>$BD$54+BD132</f>
        <v>12</v>
      </c>
      <c r="BE135" s="134">
        <f>$BE$54+BE132</f>
        <v>3</v>
      </c>
      <c r="BF135" s="134">
        <f>$BF$54+BF132</f>
        <v>3</v>
      </c>
      <c r="BG135" s="134">
        <f>$BG$54+BG132</f>
        <v>2</v>
      </c>
      <c r="BH135" s="134">
        <f>$BH$54+BH132</f>
        <v>0</v>
      </c>
      <c r="BI135" s="134">
        <f>$R$54+BI132</f>
        <v>2</v>
      </c>
      <c r="BJ135" s="134">
        <f>$S$54+BJ132</f>
        <v>1</v>
      </c>
      <c r="BK135" s="134">
        <f>$T$54+BK132</f>
        <v>1</v>
      </c>
      <c r="BL135" s="134">
        <f>$BL$54+BL132</f>
        <v>30</v>
      </c>
      <c r="BM135" s="133"/>
      <c r="BN135" s="134">
        <f>$BN$54+BN132</f>
        <v>7</v>
      </c>
      <c r="BO135" s="134">
        <f>$BO$54+BO132</f>
        <v>1</v>
      </c>
      <c r="BP135" s="134">
        <f>$BP$54+BP132</f>
        <v>5</v>
      </c>
      <c r="BQ135" s="134">
        <f>$BQ$54+BQ132</f>
        <v>4</v>
      </c>
      <c r="BR135" s="134">
        <f>$BR$54+BR132</f>
        <v>2</v>
      </c>
      <c r="BS135" s="134">
        <f>$R$54+BS132</f>
        <v>2</v>
      </c>
      <c r="BT135" s="134">
        <f>$S$54+BT132</f>
        <v>1</v>
      </c>
      <c r="BU135" s="134">
        <f>$T$54+BU132</f>
        <v>2</v>
      </c>
      <c r="BV135" s="134">
        <f>$BV$54+BV132</f>
        <v>30</v>
      </c>
      <c r="BW135" s="133"/>
      <c r="BX135" s="134">
        <f>$BX$54+BX132</f>
        <v>6</v>
      </c>
      <c r="BY135" s="134">
        <f>$BY$54+BY132</f>
        <v>1</v>
      </c>
      <c r="BZ135" s="134">
        <f>$BZ$54+BZ132</f>
        <v>2</v>
      </c>
      <c r="CA135" s="134">
        <f>$CA$54+CA132</f>
        <v>3</v>
      </c>
      <c r="CB135" s="134">
        <f>$CB$54+CB132</f>
        <v>0</v>
      </c>
      <c r="CC135" s="134">
        <f>$R$54+CC132</f>
        <v>2</v>
      </c>
      <c r="CD135" s="134">
        <f>$S$54+CD132</f>
        <v>1</v>
      </c>
      <c r="CE135" s="134">
        <f>$T$54+CE132</f>
        <v>2</v>
      </c>
      <c r="CF135" s="135">
        <f>$CF$54+CF132</f>
        <v>30</v>
      </c>
    </row>
    <row r="136" spans="2:84" s="33" customFormat="1">
      <c r="B136" s="212"/>
      <c r="C136" s="29" t="s">
        <v>53</v>
      </c>
      <c r="D136" s="37"/>
      <c r="E136" s="97"/>
      <c r="F136" s="136"/>
      <c r="G136" s="136"/>
      <c r="H136" s="136"/>
      <c r="I136" s="136"/>
      <c r="J136" s="136"/>
      <c r="K136" s="136"/>
      <c r="L136" s="136"/>
      <c r="M136" s="136"/>
      <c r="N136" s="136"/>
      <c r="O136" s="159">
        <f>$O$55+O133</f>
        <v>3</v>
      </c>
      <c r="P136" s="160"/>
      <c r="Q136" s="160"/>
      <c r="R136" s="160"/>
      <c r="S136" s="160"/>
      <c r="T136" s="160"/>
      <c r="U136" s="160"/>
      <c r="V136" s="160"/>
      <c r="W136" s="160"/>
      <c r="X136" s="161"/>
      <c r="Y136" s="159">
        <f>$Y$55+Y133</f>
        <v>5</v>
      </c>
      <c r="Z136" s="160"/>
      <c r="AA136" s="160"/>
      <c r="AB136" s="160"/>
      <c r="AC136" s="160"/>
      <c r="AD136" s="160"/>
      <c r="AE136" s="160"/>
      <c r="AF136" s="160"/>
      <c r="AG136" s="160"/>
      <c r="AH136" s="161"/>
      <c r="AI136" s="159">
        <f>$AI$55+AI133</f>
        <v>3</v>
      </c>
      <c r="AJ136" s="160"/>
      <c r="AK136" s="160"/>
      <c r="AL136" s="160"/>
      <c r="AM136" s="160"/>
      <c r="AN136" s="160"/>
      <c r="AO136" s="160"/>
      <c r="AP136" s="160"/>
      <c r="AQ136" s="160"/>
      <c r="AR136" s="161"/>
      <c r="AS136" s="159">
        <f>$AS$55+AS133</f>
        <v>5</v>
      </c>
      <c r="AT136" s="160"/>
      <c r="AU136" s="160"/>
      <c r="AV136" s="160"/>
      <c r="AW136" s="160"/>
      <c r="AX136" s="160"/>
      <c r="AY136" s="160"/>
      <c r="AZ136" s="160"/>
      <c r="BA136" s="160"/>
      <c r="BB136" s="161"/>
      <c r="BC136" s="159">
        <f>$BC$55+BC133</f>
        <v>4</v>
      </c>
      <c r="BD136" s="160"/>
      <c r="BE136" s="160"/>
      <c r="BF136" s="160"/>
      <c r="BG136" s="160"/>
      <c r="BH136" s="160"/>
      <c r="BI136" s="160"/>
      <c r="BJ136" s="160"/>
      <c r="BK136" s="160"/>
      <c r="BL136" s="161"/>
      <c r="BM136" s="159">
        <f>$BM$55+BM133</f>
        <v>3</v>
      </c>
      <c r="BN136" s="160"/>
      <c r="BO136" s="160"/>
      <c r="BP136" s="160"/>
      <c r="BQ136" s="160"/>
      <c r="BR136" s="160"/>
      <c r="BS136" s="160"/>
      <c r="BT136" s="160"/>
      <c r="BU136" s="160"/>
      <c r="BV136" s="161"/>
      <c r="BW136" s="162">
        <f>$BW$55+BW133</f>
        <v>0</v>
      </c>
      <c r="BX136" s="162"/>
      <c r="BY136" s="162"/>
      <c r="BZ136" s="162"/>
      <c r="CA136" s="162"/>
      <c r="CB136" s="162"/>
      <c r="CC136" s="162"/>
      <c r="CD136" s="162"/>
      <c r="CE136" s="162"/>
      <c r="CF136" s="163"/>
    </row>
    <row r="137" spans="2:84" s="33" customFormat="1" ht="13.5" thickBot="1">
      <c r="B137" s="213"/>
      <c r="C137" s="24" t="s">
        <v>54</v>
      </c>
      <c r="D137" s="34"/>
      <c r="E137" s="131"/>
      <c r="F137" s="40"/>
      <c r="G137" s="40"/>
      <c r="H137" s="40"/>
      <c r="I137" s="40"/>
      <c r="J137" s="40"/>
      <c r="K137" s="40"/>
      <c r="L137" s="40"/>
      <c r="M137" s="40"/>
      <c r="N137" s="40"/>
      <c r="O137" s="156">
        <f>$O$56+O134</f>
        <v>1.6666666666666667</v>
      </c>
      <c r="P137" s="157"/>
      <c r="Q137" s="157"/>
      <c r="R137" s="157"/>
      <c r="S137" s="158"/>
      <c r="T137" s="156">
        <f>$T$56+T134</f>
        <v>25</v>
      </c>
      <c r="U137" s="157"/>
      <c r="V137" s="157"/>
      <c r="W137" s="157"/>
      <c r="X137" s="158"/>
      <c r="Y137" s="156">
        <f>$Y$56+Y134</f>
        <v>1.6666666666666667</v>
      </c>
      <c r="Z137" s="157"/>
      <c r="AA137" s="157"/>
      <c r="AB137" s="157"/>
      <c r="AC137" s="158"/>
      <c r="AD137" s="156">
        <f>$AD$56+AD134</f>
        <v>25</v>
      </c>
      <c r="AE137" s="157"/>
      <c r="AF137" s="157"/>
      <c r="AG137" s="157"/>
      <c r="AH137" s="158"/>
      <c r="AI137" s="153">
        <f>$AI$56+AI134</f>
        <v>1.6</v>
      </c>
      <c r="AJ137" s="154"/>
      <c r="AK137" s="154"/>
      <c r="AL137" s="154"/>
      <c r="AM137" s="155"/>
      <c r="AN137" s="156">
        <f>$AN$56+AN134</f>
        <v>24</v>
      </c>
      <c r="AO137" s="157"/>
      <c r="AP137" s="157"/>
      <c r="AQ137" s="157"/>
      <c r="AR137" s="158"/>
      <c r="AS137" s="153">
        <f>$AS$56+AS134</f>
        <v>1.4666666666666666</v>
      </c>
      <c r="AT137" s="154"/>
      <c r="AU137" s="154"/>
      <c r="AV137" s="154"/>
      <c r="AW137" s="155"/>
      <c r="AX137" s="156">
        <f>$AX$56+AX134</f>
        <v>22</v>
      </c>
      <c r="AY137" s="157"/>
      <c r="AZ137" s="157"/>
      <c r="BA137" s="157"/>
      <c r="BB137" s="158"/>
      <c r="BC137" s="156">
        <f>$BC$56+BC134</f>
        <v>1.6666666666666665</v>
      </c>
      <c r="BD137" s="157"/>
      <c r="BE137" s="157"/>
      <c r="BF137" s="157"/>
      <c r="BG137" s="158"/>
      <c r="BH137" s="156">
        <f>$BH$56+BH134</f>
        <v>25</v>
      </c>
      <c r="BI137" s="157"/>
      <c r="BJ137" s="157"/>
      <c r="BK137" s="157"/>
      <c r="BL137" s="158"/>
      <c r="BM137" s="156">
        <f>$BM$56+BM134</f>
        <v>1.4</v>
      </c>
      <c r="BN137" s="157"/>
      <c r="BO137" s="157"/>
      <c r="BP137" s="157"/>
      <c r="BQ137" s="158"/>
      <c r="BR137" s="156">
        <f>$BR$56+BR134</f>
        <v>21</v>
      </c>
      <c r="BS137" s="157"/>
      <c r="BT137" s="157"/>
      <c r="BU137" s="157"/>
      <c r="BV137" s="158"/>
      <c r="BW137" s="156">
        <f>$BW$56+BW134</f>
        <v>0.93333333333333335</v>
      </c>
      <c r="BX137" s="157"/>
      <c r="BY137" s="157"/>
      <c r="BZ137" s="157"/>
      <c r="CA137" s="158"/>
      <c r="CB137" s="156">
        <f>$CB$56+CB134</f>
        <v>14</v>
      </c>
      <c r="CC137" s="157"/>
      <c r="CD137" s="157"/>
      <c r="CE137" s="157"/>
      <c r="CF137" s="247"/>
    </row>
    <row r="138" spans="2:84" s="103" customFormat="1" ht="15.9" customHeight="1" thickTop="1" thickBot="1">
      <c r="B138" s="100"/>
      <c r="C138" s="5"/>
      <c r="D138" s="5"/>
      <c r="E138" s="101"/>
      <c r="F138" s="100"/>
      <c r="G138" s="100"/>
      <c r="H138" s="100"/>
      <c r="I138" s="100"/>
      <c r="J138" s="100"/>
      <c r="K138" s="100"/>
      <c r="L138" s="100"/>
      <c r="M138" s="100"/>
      <c r="N138" s="100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</row>
    <row r="139" spans="2:84" s="103" customFormat="1" ht="14.4" customHeight="1" thickTop="1">
      <c r="B139" s="248" t="s">
        <v>41</v>
      </c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50"/>
      <c r="AU139" s="232" t="s">
        <v>57</v>
      </c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4"/>
    </row>
    <row r="140" spans="2:84" ht="15">
      <c r="B140" s="251" t="s">
        <v>60</v>
      </c>
      <c r="C140" s="252"/>
      <c r="D140" s="223" t="s">
        <v>61</v>
      </c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 t="s">
        <v>62</v>
      </c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 t="s">
        <v>63</v>
      </c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4"/>
      <c r="AU140" s="235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7"/>
    </row>
    <row r="141" spans="2:84" s="41" customFormat="1" ht="15.65" customHeight="1">
      <c r="B141" s="255" t="s">
        <v>151</v>
      </c>
      <c r="C141" s="256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6"/>
      <c r="AU141" s="238"/>
      <c r="AV141" s="239"/>
      <c r="AW141" s="239"/>
      <c r="AX141" s="239"/>
      <c r="AY141" s="239"/>
      <c r="AZ141" s="239"/>
      <c r="BA141" s="239"/>
      <c r="BB141" s="239"/>
      <c r="BC141" s="239"/>
      <c r="BD141" s="239"/>
      <c r="BE141" s="239"/>
      <c r="BF141" s="239"/>
      <c r="BG141" s="239"/>
      <c r="BH141" s="239"/>
      <c r="BI141" s="239"/>
      <c r="BJ141" s="239"/>
      <c r="BK141" s="239"/>
      <c r="BL141" s="239"/>
      <c r="BM141" s="239"/>
      <c r="BN141" s="239"/>
      <c r="BO141" s="239"/>
      <c r="BP141" s="239"/>
      <c r="BQ141" s="239"/>
      <c r="BR141" s="239"/>
      <c r="BS141" s="239"/>
      <c r="BT141" s="239"/>
      <c r="BU141" s="239"/>
      <c r="BV141" s="239"/>
      <c r="BW141" s="239"/>
      <c r="BX141" s="239"/>
      <c r="BY141" s="239"/>
      <c r="BZ141" s="239"/>
      <c r="CA141" s="239"/>
      <c r="CB141" s="239"/>
      <c r="CC141" s="239"/>
      <c r="CD141" s="239"/>
      <c r="CE141" s="239"/>
      <c r="CF141" s="240"/>
    </row>
    <row r="142" spans="2:84" s="11" customFormat="1" ht="15.5">
      <c r="B142" s="255" t="s">
        <v>152</v>
      </c>
      <c r="C142" s="256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6"/>
      <c r="AU142" s="241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3"/>
    </row>
    <row r="143" spans="2:84" ht="15.65" customHeight="1">
      <c r="B143" s="255"/>
      <c r="C143" s="256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6"/>
      <c r="AU143" s="241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3"/>
    </row>
    <row r="144" spans="2:84" ht="15.65" customHeight="1">
      <c r="B144" s="255"/>
      <c r="C144" s="256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6"/>
      <c r="AU144" s="241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3"/>
    </row>
    <row r="145" spans="2:84" ht="15.65" customHeight="1">
      <c r="B145" s="255"/>
      <c r="C145" s="256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6"/>
      <c r="AU145" s="241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3"/>
    </row>
    <row r="146" spans="2:84" ht="12.9" customHeight="1">
      <c r="B146" s="255"/>
      <c r="C146" s="256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6"/>
      <c r="AU146" s="241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3"/>
    </row>
    <row r="147" spans="2:84" ht="13.5" customHeight="1" thickBot="1">
      <c r="B147" s="257"/>
      <c r="C147" s="258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  <c r="AP147" s="227"/>
      <c r="AQ147" s="227"/>
      <c r="AR147" s="227"/>
      <c r="AS147" s="227"/>
      <c r="AT147" s="228"/>
      <c r="AU147" s="244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6"/>
    </row>
    <row r="148" spans="2:84" ht="13.5" thickTop="1"/>
    <row r="149" spans="2:84" ht="15.5">
      <c r="C149" s="9" t="s">
        <v>19</v>
      </c>
      <c r="D149" s="10" t="s">
        <v>58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1"/>
      <c r="T149" s="10"/>
      <c r="U149" s="10"/>
      <c r="V149" s="11"/>
      <c r="W149" s="10"/>
      <c r="X149" s="10"/>
      <c r="Y149" s="10"/>
      <c r="Z149" s="10"/>
      <c r="AA149" s="10"/>
      <c r="AB149" s="10"/>
      <c r="AC149" s="10"/>
      <c r="AE149" s="10"/>
      <c r="AF149" s="11"/>
      <c r="AG149" s="10"/>
      <c r="AO149" s="10"/>
      <c r="AP149" s="11"/>
      <c r="AQ149" s="10"/>
      <c r="AY149" s="10"/>
      <c r="AZ149" s="11"/>
      <c r="BA149" s="10"/>
      <c r="BI149" s="10"/>
      <c r="BJ149" s="11"/>
      <c r="BK149" s="10"/>
      <c r="BS149" s="10"/>
      <c r="BT149" s="11"/>
      <c r="BU149" s="10"/>
      <c r="CC149" s="10"/>
      <c r="CD149" s="11"/>
      <c r="CE149" s="10"/>
    </row>
  </sheetData>
  <sheetProtection selectLockedCells="1" sort="0" autoFilter="0"/>
  <mergeCells count="310">
    <mergeCell ref="Y83:AC83"/>
    <mergeCell ref="AD80:AH80"/>
    <mergeCell ref="O6:CF6"/>
    <mergeCell ref="D5:CF5"/>
    <mergeCell ref="BC110:BG110"/>
    <mergeCell ref="D4:CF4"/>
    <mergeCell ref="D58:CF58"/>
    <mergeCell ref="D59:CF59"/>
    <mergeCell ref="O60:CF60"/>
    <mergeCell ref="BW79:CF79"/>
    <mergeCell ref="BW80:CA80"/>
    <mergeCell ref="CB80:CF80"/>
    <mergeCell ref="BW82:CF82"/>
    <mergeCell ref="BM82:BV82"/>
    <mergeCell ref="BM83:BQ83"/>
    <mergeCell ref="BR83:BV83"/>
    <mergeCell ref="BW83:CA83"/>
    <mergeCell ref="CB83:CF83"/>
    <mergeCell ref="T80:X80"/>
    <mergeCell ref="T83:X83"/>
    <mergeCell ref="BC79:BL79"/>
    <mergeCell ref="BC80:BG80"/>
    <mergeCell ref="BH80:BL80"/>
    <mergeCell ref="BC82:BL82"/>
    <mergeCell ref="O79:X79"/>
    <mergeCell ref="Y79:AH79"/>
    <mergeCell ref="AI79:AR79"/>
    <mergeCell ref="AS79:BB79"/>
    <mergeCell ref="O82:X82"/>
    <mergeCell ref="Y82:AH82"/>
    <mergeCell ref="AI82:AR82"/>
    <mergeCell ref="AS82:BB82"/>
    <mergeCell ref="AX80:BB80"/>
    <mergeCell ref="AS80:AW80"/>
    <mergeCell ref="AN80:AR80"/>
    <mergeCell ref="AI80:AM80"/>
    <mergeCell ref="Y80:AC80"/>
    <mergeCell ref="AD83:AH83"/>
    <mergeCell ref="O80:S80"/>
    <mergeCell ref="O83:S83"/>
    <mergeCell ref="BH110:BL110"/>
    <mergeCell ref="BH107:BL107"/>
    <mergeCell ref="BM107:BQ107"/>
    <mergeCell ref="BM110:BQ110"/>
    <mergeCell ref="BM109:BV109"/>
    <mergeCell ref="BR110:BV110"/>
    <mergeCell ref="BR107:BV107"/>
    <mergeCell ref="Y88:AG88"/>
    <mergeCell ref="AH88:AH89"/>
    <mergeCell ref="AI88:AQ88"/>
    <mergeCell ref="Y109:AH109"/>
    <mergeCell ref="Y110:AC110"/>
    <mergeCell ref="AD110:AH110"/>
    <mergeCell ref="AI106:AR106"/>
    <mergeCell ref="AS106:BB106"/>
    <mergeCell ref="AX107:BB107"/>
    <mergeCell ref="AS107:AW107"/>
    <mergeCell ref="AI107:AM107"/>
    <mergeCell ref="AN107:AR107"/>
    <mergeCell ref="AI109:AR109"/>
    <mergeCell ref="AS109:BB109"/>
    <mergeCell ref="BW106:CF106"/>
    <mergeCell ref="BW107:CA107"/>
    <mergeCell ref="CB107:CF107"/>
    <mergeCell ref="BW109:CF109"/>
    <mergeCell ref="BW110:CA110"/>
    <mergeCell ref="CB110:CF110"/>
    <mergeCell ref="BC133:BL133"/>
    <mergeCell ref="BM133:BV133"/>
    <mergeCell ref="BW133:CF133"/>
    <mergeCell ref="O114:CF114"/>
    <mergeCell ref="BC109:BL109"/>
    <mergeCell ref="O133:X133"/>
    <mergeCell ref="Y133:AH133"/>
    <mergeCell ref="O115:W115"/>
    <mergeCell ref="X115:X116"/>
    <mergeCell ref="Y115:AG115"/>
    <mergeCell ref="AH115:AH116"/>
    <mergeCell ref="CB134:CF134"/>
    <mergeCell ref="BW134:CA134"/>
    <mergeCell ref="BR134:BV134"/>
    <mergeCell ref="BM134:BQ134"/>
    <mergeCell ref="AI134:AM134"/>
    <mergeCell ref="AN134:AR134"/>
    <mergeCell ref="AS134:AW134"/>
    <mergeCell ref="AX134:BB134"/>
    <mergeCell ref="BC134:BG134"/>
    <mergeCell ref="BH134:BL134"/>
    <mergeCell ref="BW137:CA137"/>
    <mergeCell ref="CB137:CF137"/>
    <mergeCell ref="B139:AT139"/>
    <mergeCell ref="B140:C140"/>
    <mergeCell ref="D140:N140"/>
    <mergeCell ref="D141:N147"/>
    <mergeCell ref="O140:AD140"/>
    <mergeCell ref="O141:AD147"/>
    <mergeCell ref="B141:C141"/>
    <mergeCell ref="B142:C142"/>
    <mergeCell ref="B143:C143"/>
    <mergeCell ref="B144:C144"/>
    <mergeCell ref="B145:C145"/>
    <mergeCell ref="B146:C146"/>
    <mergeCell ref="B147:C147"/>
    <mergeCell ref="O134:S134"/>
    <mergeCell ref="T134:X134"/>
    <mergeCell ref="Y134:AC134"/>
    <mergeCell ref="AD134:AH134"/>
    <mergeCell ref="AE140:AT140"/>
    <mergeCell ref="AE141:AT147"/>
    <mergeCell ref="AI133:AR133"/>
    <mergeCell ref="AS133:BB133"/>
    <mergeCell ref="O137:S137"/>
    <mergeCell ref="T137:X137"/>
    <mergeCell ref="AU139:CF140"/>
    <mergeCell ref="AU141:CF147"/>
    <mergeCell ref="Y137:AC137"/>
    <mergeCell ref="AD137:AH137"/>
    <mergeCell ref="AI137:AM137"/>
    <mergeCell ref="AN137:AR137"/>
    <mergeCell ref="AS137:AW137"/>
    <mergeCell ref="AX137:BB137"/>
    <mergeCell ref="BC137:BG137"/>
    <mergeCell ref="BH137:BL137"/>
    <mergeCell ref="BM137:BQ137"/>
    <mergeCell ref="BR137:BV137"/>
    <mergeCell ref="O136:X136"/>
    <mergeCell ref="Y136:AH136"/>
    <mergeCell ref="M115:M116"/>
    <mergeCell ref="N115:N116"/>
    <mergeCell ref="BM115:BU115"/>
    <mergeCell ref="BV115:BV116"/>
    <mergeCell ref="BW115:CE115"/>
    <mergeCell ref="CF115:CF116"/>
    <mergeCell ref="E114:E116"/>
    <mergeCell ref="F114:N114"/>
    <mergeCell ref="E87:E89"/>
    <mergeCell ref="F87:N87"/>
    <mergeCell ref="F88:F89"/>
    <mergeCell ref="G88:G89"/>
    <mergeCell ref="O109:X109"/>
    <mergeCell ref="O106:X106"/>
    <mergeCell ref="O107:S107"/>
    <mergeCell ref="T107:X107"/>
    <mergeCell ref="O110:S110"/>
    <mergeCell ref="T110:X110"/>
    <mergeCell ref="Y106:AH106"/>
    <mergeCell ref="Y107:AC107"/>
    <mergeCell ref="AD107:AH107"/>
    <mergeCell ref="BC106:BL106"/>
    <mergeCell ref="BC107:BG107"/>
    <mergeCell ref="BM106:BV106"/>
    <mergeCell ref="D87:D89"/>
    <mergeCell ref="D85:CF85"/>
    <mergeCell ref="B132:B134"/>
    <mergeCell ref="B135:B137"/>
    <mergeCell ref="B114:B116"/>
    <mergeCell ref="C114:C116"/>
    <mergeCell ref="B108:B110"/>
    <mergeCell ref="B105:B107"/>
    <mergeCell ref="B87:B89"/>
    <mergeCell ref="C87:C89"/>
    <mergeCell ref="B85:C85"/>
    <mergeCell ref="B86:C86"/>
    <mergeCell ref="B112:C112"/>
    <mergeCell ref="B113:C113"/>
    <mergeCell ref="D114:D116"/>
    <mergeCell ref="D112:CF112"/>
    <mergeCell ref="D113:CF113"/>
    <mergeCell ref="F115:F116"/>
    <mergeCell ref="G115:G116"/>
    <mergeCell ref="H115:H116"/>
    <mergeCell ref="I115:I116"/>
    <mergeCell ref="J115:J116"/>
    <mergeCell ref="K115:K116"/>
    <mergeCell ref="L115:L116"/>
    <mergeCell ref="AX56:BB56"/>
    <mergeCell ref="BC55:BL55"/>
    <mergeCell ref="BC56:BG56"/>
    <mergeCell ref="BH56:BL56"/>
    <mergeCell ref="B60:B62"/>
    <mergeCell ref="B54:B56"/>
    <mergeCell ref="C60:C62"/>
    <mergeCell ref="D60:D62"/>
    <mergeCell ref="E60:E62"/>
    <mergeCell ref="F60:N60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B58:C58"/>
    <mergeCell ref="B59:C59"/>
    <mergeCell ref="AI61:AQ61"/>
    <mergeCell ref="AR61:AR62"/>
    <mergeCell ref="AS61:BA61"/>
    <mergeCell ref="CF88:CF89"/>
    <mergeCell ref="D86:CF86"/>
    <mergeCell ref="O87:CF87"/>
    <mergeCell ref="O55:X55"/>
    <mergeCell ref="O56:S56"/>
    <mergeCell ref="T56:X56"/>
    <mergeCell ref="H88:H89"/>
    <mergeCell ref="I88:I89"/>
    <mergeCell ref="J88:J89"/>
    <mergeCell ref="K88:K89"/>
    <mergeCell ref="L88:L89"/>
    <mergeCell ref="M88:M89"/>
    <mergeCell ref="N88:N89"/>
    <mergeCell ref="BM55:BV55"/>
    <mergeCell ref="BM56:BQ56"/>
    <mergeCell ref="BR56:BV56"/>
    <mergeCell ref="Y55:AH55"/>
    <mergeCell ref="Y56:AC56"/>
    <mergeCell ref="AD56:AH56"/>
    <mergeCell ref="AI55:AR55"/>
    <mergeCell ref="AI56:AM56"/>
    <mergeCell ref="AN56:AR56"/>
    <mergeCell ref="AS55:BB55"/>
    <mergeCell ref="AS56:AW56"/>
    <mergeCell ref="BB61:BB62"/>
    <mergeCell ref="BC61:BK61"/>
    <mergeCell ref="BL88:BL89"/>
    <mergeCell ref="BM88:BU88"/>
    <mergeCell ref="BV88:BV89"/>
    <mergeCell ref="BW88:CE88"/>
    <mergeCell ref="BM79:BV79"/>
    <mergeCell ref="BM80:BQ80"/>
    <mergeCell ref="BR80:BV80"/>
    <mergeCell ref="B5:C5"/>
    <mergeCell ref="BB7:BB8"/>
    <mergeCell ref="BV7:BV8"/>
    <mergeCell ref="AR7:AR8"/>
    <mergeCell ref="BL7:BL8"/>
    <mergeCell ref="X7:X8"/>
    <mergeCell ref="AH7:AH8"/>
    <mergeCell ref="B6:B8"/>
    <mergeCell ref="C6:C8"/>
    <mergeCell ref="D6:D8"/>
    <mergeCell ref="E6:E8"/>
    <mergeCell ref="F7:F8"/>
    <mergeCell ref="G7:G8"/>
    <mergeCell ref="H7:H8"/>
    <mergeCell ref="I7:I8"/>
    <mergeCell ref="L7:L8"/>
    <mergeCell ref="M7:M8"/>
    <mergeCell ref="N7:N8"/>
    <mergeCell ref="F6:N6"/>
    <mergeCell ref="K7:K8"/>
    <mergeCell ref="J7:J8"/>
    <mergeCell ref="I3:N3"/>
    <mergeCell ref="O3:X3"/>
    <mergeCell ref="Y3:AH3"/>
    <mergeCell ref="AI3:AR3"/>
    <mergeCell ref="AS3:BB3"/>
    <mergeCell ref="BC3:BL3"/>
    <mergeCell ref="BM3:BV3"/>
    <mergeCell ref="D3:H3"/>
    <mergeCell ref="D2:CF2"/>
    <mergeCell ref="AI136:AR136"/>
    <mergeCell ref="AS136:BB136"/>
    <mergeCell ref="BC136:BL136"/>
    <mergeCell ref="BM136:BV136"/>
    <mergeCell ref="BW136:CF136"/>
    <mergeCell ref="BL61:BL62"/>
    <mergeCell ref="BM61:BU61"/>
    <mergeCell ref="BV61:BV62"/>
    <mergeCell ref="BW61:CE61"/>
    <mergeCell ref="CF61:CF62"/>
    <mergeCell ref="AI115:AQ115"/>
    <mergeCell ref="AR115:AR116"/>
    <mergeCell ref="AS115:BA115"/>
    <mergeCell ref="BB115:BB116"/>
    <mergeCell ref="BC115:BK115"/>
    <mergeCell ref="BL115:BL116"/>
    <mergeCell ref="AR88:AR89"/>
    <mergeCell ref="AS88:BA88"/>
    <mergeCell ref="AI110:AM110"/>
    <mergeCell ref="AN110:AR110"/>
    <mergeCell ref="AS110:AW110"/>
    <mergeCell ref="AX110:BB110"/>
    <mergeCell ref="AS83:AW83"/>
    <mergeCell ref="AX83:BB83"/>
    <mergeCell ref="O88:W88"/>
    <mergeCell ref="X88:X89"/>
    <mergeCell ref="BW3:CF3"/>
    <mergeCell ref="BW56:CA56"/>
    <mergeCell ref="CB56:CF56"/>
    <mergeCell ref="CF7:CF8"/>
    <mergeCell ref="O7:W7"/>
    <mergeCell ref="Y7:AG7"/>
    <mergeCell ref="AI7:AQ7"/>
    <mergeCell ref="AS7:BA7"/>
    <mergeCell ref="BC7:BK7"/>
    <mergeCell ref="BM7:BU7"/>
    <mergeCell ref="BW7:CE7"/>
    <mergeCell ref="BW55:CF55"/>
    <mergeCell ref="BB88:BB89"/>
    <mergeCell ref="BC88:BK88"/>
    <mergeCell ref="O61:W61"/>
    <mergeCell ref="X61:X62"/>
    <mergeCell ref="Y61:AG61"/>
    <mergeCell ref="AH61:AH62"/>
    <mergeCell ref="AI83:AM83"/>
    <mergeCell ref="AN83:AR83"/>
    <mergeCell ref="BC83:BG83"/>
    <mergeCell ref="BH83:BL83"/>
  </mergeCells>
  <phoneticPr fontId="9" type="noConversion"/>
  <conditionalFormatting sqref="O10:O20 Y10:Y20 AI10:AI20 AS10:AS20 BC10:BC20 BM10:BM20 BW10:BW20 O35:O53 Y35:Y53 AI35:AI53 BM35:BM53 BW35:BW53 AS35:AS53 BC35:BC53 O69:O77 Y69:Y77 AI69:AI77 AS69:AS77 BC69:BC77 BM69:BM77 BW69:BW77 O97:O104 Y97:Y104 AI97:AI104 AS97:AS104 BC97:BC104 BM97:BM104 BW97:BW104 O124:O131 Y124:Y131 AI124:AI131 AS124:AS131 BC124:BC131 BM124:BM131 BW124:BW131">
    <cfRule type="containsText" dxfId="223" priority="184" operator="containsText" text="E">
      <formula>NOT(ISERROR(SEARCH("E",O10)))</formula>
    </cfRule>
  </conditionalFormatting>
  <conditionalFormatting sqref="O22:O27">
    <cfRule type="containsText" dxfId="222" priority="177" operator="containsText" text="E">
      <formula>NOT(ISERROR(SEARCH("E",O22)))</formula>
    </cfRule>
  </conditionalFormatting>
  <conditionalFormatting sqref="Y22:Y27">
    <cfRule type="containsText" dxfId="221" priority="176" operator="containsText" text="E">
      <formula>NOT(ISERROR(SEARCH("E",Y22)))</formula>
    </cfRule>
  </conditionalFormatting>
  <conditionalFormatting sqref="AI22:AI27">
    <cfRule type="containsText" dxfId="220" priority="175" operator="containsText" text="E">
      <formula>NOT(ISERROR(SEARCH("E",AI22)))</formula>
    </cfRule>
  </conditionalFormatting>
  <conditionalFormatting sqref="AS22:AS27">
    <cfRule type="containsText" dxfId="219" priority="174" operator="containsText" text="E">
      <formula>NOT(ISERROR(SEARCH("E",AS22)))</formula>
    </cfRule>
  </conditionalFormatting>
  <conditionalFormatting sqref="BC22:BC27">
    <cfRule type="containsText" dxfId="218" priority="173" operator="containsText" text="E">
      <formula>NOT(ISERROR(SEARCH("E",BC22)))</formula>
    </cfRule>
  </conditionalFormatting>
  <conditionalFormatting sqref="BM22:BM27">
    <cfRule type="containsText" dxfId="217" priority="172" operator="containsText" text="E">
      <formula>NOT(ISERROR(SEARCH("E",BM22)))</formula>
    </cfRule>
  </conditionalFormatting>
  <conditionalFormatting sqref="BW22:BW27">
    <cfRule type="containsText" dxfId="216" priority="171" operator="containsText" text="E">
      <formula>NOT(ISERROR(SEARCH("E",BW22)))</formula>
    </cfRule>
  </conditionalFormatting>
  <conditionalFormatting sqref="O29:O33">
    <cfRule type="containsText" dxfId="215" priority="170" operator="containsText" text="E">
      <formula>NOT(ISERROR(SEARCH("E",O29)))</formula>
    </cfRule>
  </conditionalFormatting>
  <conditionalFormatting sqref="Y29:Y33">
    <cfRule type="containsText" dxfId="214" priority="169" operator="containsText" text="E">
      <formula>NOT(ISERROR(SEARCH("E",Y29)))</formula>
    </cfRule>
  </conditionalFormatting>
  <conditionalFormatting sqref="AI29:AI33">
    <cfRule type="containsText" dxfId="213" priority="168" operator="containsText" text="E">
      <formula>NOT(ISERROR(SEARCH("E",AI29)))</formula>
    </cfRule>
  </conditionalFormatting>
  <conditionalFormatting sqref="AS29:AS33">
    <cfRule type="containsText" dxfId="212" priority="167" operator="containsText" text="E">
      <formula>NOT(ISERROR(SEARCH("E",AS29)))</formula>
    </cfRule>
  </conditionalFormatting>
  <conditionalFormatting sqref="BC29:BC33">
    <cfRule type="containsText" dxfId="211" priority="166" operator="containsText" text="E">
      <formula>NOT(ISERROR(SEARCH("E",BC29)))</formula>
    </cfRule>
  </conditionalFormatting>
  <conditionalFormatting sqref="BM29:BM33">
    <cfRule type="containsText" dxfId="210" priority="165" operator="containsText" text="E">
      <formula>NOT(ISERROR(SEARCH("E",BM29)))</formula>
    </cfRule>
  </conditionalFormatting>
  <conditionalFormatting sqref="BW29:BW33">
    <cfRule type="containsText" dxfId="209" priority="164" operator="containsText" text="E">
      <formula>NOT(ISERROR(SEARCH("E",BW29)))</formula>
    </cfRule>
  </conditionalFormatting>
  <conditionalFormatting sqref="O63:O64 O67">
    <cfRule type="containsText" dxfId="208" priority="163" operator="containsText" text="E">
      <formula>NOT(ISERROR(SEARCH("E",O63)))</formula>
    </cfRule>
  </conditionalFormatting>
  <conditionalFormatting sqref="Y63:Y64 Y67">
    <cfRule type="containsText" dxfId="207" priority="162" operator="containsText" text="E">
      <formula>NOT(ISERROR(SEARCH("E",Y63)))</formula>
    </cfRule>
  </conditionalFormatting>
  <conditionalFormatting sqref="AI63:AI64 AI67">
    <cfRule type="containsText" dxfId="206" priority="161" operator="containsText" text="E">
      <formula>NOT(ISERROR(SEARCH("E",AI63)))</formula>
    </cfRule>
  </conditionalFormatting>
  <conditionalFormatting sqref="AS63:AS64 AS67">
    <cfRule type="containsText" dxfId="205" priority="160" operator="containsText" text="E">
      <formula>NOT(ISERROR(SEARCH("E",AS63)))</formula>
    </cfRule>
  </conditionalFormatting>
  <conditionalFormatting sqref="BC67 BC63:BC65">
    <cfRule type="containsText" dxfId="204" priority="159" operator="containsText" text="E">
      <formula>NOT(ISERROR(SEARCH("E",BC63)))</formula>
    </cfRule>
  </conditionalFormatting>
  <conditionalFormatting sqref="BM63:BM64 BM67">
    <cfRule type="containsText" dxfId="203" priority="158" operator="containsText" text="E">
      <formula>NOT(ISERROR(SEARCH("E",BM63)))</formula>
    </cfRule>
  </conditionalFormatting>
  <conditionalFormatting sqref="BW63:BW64 BW67">
    <cfRule type="containsText" dxfId="202" priority="157" operator="containsText" text="E">
      <formula>NOT(ISERROR(SEARCH("E",BW63)))</formula>
    </cfRule>
  </conditionalFormatting>
  <conditionalFormatting sqref="O34">
    <cfRule type="containsText" dxfId="201" priority="156" operator="containsText" text="E">
      <formula>NOT(ISERROR(SEARCH("E",O34)))</formula>
    </cfRule>
  </conditionalFormatting>
  <conditionalFormatting sqref="Y34">
    <cfRule type="containsText" dxfId="200" priority="155" operator="containsText" text="E">
      <formula>NOT(ISERROR(SEARCH("E",Y34)))</formula>
    </cfRule>
  </conditionalFormatting>
  <conditionalFormatting sqref="AI34">
    <cfRule type="containsText" dxfId="199" priority="154" operator="containsText" text="E">
      <formula>NOT(ISERROR(SEARCH("E",AI34)))</formula>
    </cfRule>
  </conditionalFormatting>
  <conditionalFormatting sqref="AS34">
    <cfRule type="containsText" dxfId="198" priority="153" operator="containsText" text="E">
      <formula>NOT(ISERROR(SEARCH("E",AS34)))</formula>
    </cfRule>
  </conditionalFormatting>
  <conditionalFormatting sqref="BC34">
    <cfRule type="containsText" dxfId="197" priority="152" operator="containsText" text="E">
      <formula>NOT(ISERROR(SEARCH("E",BC34)))</formula>
    </cfRule>
  </conditionalFormatting>
  <conditionalFormatting sqref="BM34">
    <cfRule type="containsText" dxfId="196" priority="151" operator="containsText" text="E">
      <formula>NOT(ISERROR(SEARCH("E",BM34)))</formula>
    </cfRule>
  </conditionalFormatting>
  <conditionalFormatting sqref="BW34">
    <cfRule type="containsText" dxfId="195" priority="150" operator="containsText" text="E">
      <formula>NOT(ISERROR(SEARCH("E",BW34)))</formula>
    </cfRule>
  </conditionalFormatting>
  <conditionalFormatting sqref="O65">
    <cfRule type="containsText" dxfId="194" priority="135" operator="containsText" text="E">
      <formula>NOT(ISERROR(SEARCH("E",O65)))</formula>
    </cfRule>
  </conditionalFormatting>
  <conditionalFormatting sqref="Y65">
    <cfRule type="containsText" dxfId="193" priority="134" operator="containsText" text="E">
      <formula>NOT(ISERROR(SEARCH("E",Y65)))</formula>
    </cfRule>
  </conditionalFormatting>
  <conditionalFormatting sqref="AI65">
    <cfRule type="containsText" dxfId="192" priority="133" operator="containsText" text="E">
      <formula>NOT(ISERROR(SEARCH("E",AI65)))</formula>
    </cfRule>
  </conditionalFormatting>
  <conditionalFormatting sqref="AS65">
    <cfRule type="containsText" dxfId="191" priority="132" operator="containsText" text="E">
      <formula>NOT(ISERROR(SEARCH("E",AS65)))</formula>
    </cfRule>
  </conditionalFormatting>
  <conditionalFormatting sqref="BM65">
    <cfRule type="containsText" dxfId="190" priority="130" operator="containsText" text="E">
      <formula>NOT(ISERROR(SEARCH("E",BM65)))</formula>
    </cfRule>
  </conditionalFormatting>
  <conditionalFormatting sqref="BW65">
    <cfRule type="containsText" dxfId="189" priority="129" operator="containsText" text="E">
      <formula>NOT(ISERROR(SEARCH("E",BW65)))</formula>
    </cfRule>
  </conditionalFormatting>
  <conditionalFormatting sqref="O66">
    <cfRule type="containsText" dxfId="188" priority="121" operator="containsText" text="E">
      <formula>NOT(ISERROR(SEARCH("E",O66)))</formula>
    </cfRule>
  </conditionalFormatting>
  <conditionalFormatting sqref="Y66">
    <cfRule type="containsText" dxfId="187" priority="120" operator="containsText" text="E">
      <formula>NOT(ISERROR(SEARCH("E",Y66)))</formula>
    </cfRule>
  </conditionalFormatting>
  <conditionalFormatting sqref="AI66">
    <cfRule type="containsText" dxfId="186" priority="119" operator="containsText" text="E">
      <formula>NOT(ISERROR(SEARCH("E",AI66)))</formula>
    </cfRule>
  </conditionalFormatting>
  <conditionalFormatting sqref="AS66">
    <cfRule type="containsText" dxfId="185" priority="118" operator="containsText" text="E">
      <formula>NOT(ISERROR(SEARCH("E",AS66)))</formula>
    </cfRule>
  </conditionalFormatting>
  <conditionalFormatting sqref="BC66">
    <cfRule type="containsText" dxfId="184" priority="117" operator="containsText" text="E">
      <formula>NOT(ISERROR(SEARCH("E",BC66)))</formula>
    </cfRule>
  </conditionalFormatting>
  <conditionalFormatting sqref="BM66">
    <cfRule type="containsText" dxfId="183" priority="116" operator="containsText" text="E">
      <formula>NOT(ISERROR(SEARCH("E",BM66)))</formula>
    </cfRule>
  </conditionalFormatting>
  <conditionalFormatting sqref="BW66">
    <cfRule type="containsText" dxfId="182" priority="115" operator="containsText" text="E">
      <formula>NOT(ISERROR(SEARCH("E",BW66)))</formula>
    </cfRule>
  </conditionalFormatting>
  <conditionalFormatting sqref="O68">
    <cfRule type="containsText" dxfId="181" priority="114" operator="containsText" text="E">
      <formula>NOT(ISERROR(SEARCH("E",O68)))</formula>
    </cfRule>
  </conditionalFormatting>
  <conditionalFormatting sqref="Y68">
    <cfRule type="containsText" dxfId="180" priority="113" operator="containsText" text="E">
      <formula>NOT(ISERROR(SEARCH("E",Y68)))</formula>
    </cfRule>
  </conditionalFormatting>
  <conditionalFormatting sqref="AI68">
    <cfRule type="containsText" dxfId="179" priority="112" operator="containsText" text="E">
      <formula>NOT(ISERROR(SEARCH("E",AI68)))</formula>
    </cfRule>
  </conditionalFormatting>
  <conditionalFormatting sqref="AS68">
    <cfRule type="containsText" dxfId="178" priority="111" operator="containsText" text="E">
      <formula>NOT(ISERROR(SEARCH("E",AS68)))</formula>
    </cfRule>
  </conditionalFormatting>
  <conditionalFormatting sqref="BC68">
    <cfRule type="containsText" dxfId="177" priority="110" operator="containsText" text="E">
      <formula>NOT(ISERROR(SEARCH("E",BC68)))</formula>
    </cfRule>
  </conditionalFormatting>
  <conditionalFormatting sqref="BM68">
    <cfRule type="containsText" dxfId="176" priority="109" operator="containsText" text="E">
      <formula>NOT(ISERROR(SEARCH("E",BM68)))</formula>
    </cfRule>
  </conditionalFormatting>
  <conditionalFormatting sqref="BW68">
    <cfRule type="containsText" dxfId="175" priority="108" operator="containsText" text="E">
      <formula>NOT(ISERROR(SEARCH("E",BW68)))</formula>
    </cfRule>
  </conditionalFormatting>
  <conditionalFormatting sqref="O90:O91 O93 O95">
    <cfRule type="containsText" dxfId="174" priority="107" operator="containsText" text="E">
      <formula>NOT(ISERROR(SEARCH("E",O90)))</formula>
    </cfRule>
  </conditionalFormatting>
  <conditionalFormatting sqref="Y90:Y91 Y93 Y95">
    <cfRule type="containsText" dxfId="173" priority="106" operator="containsText" text="E">
      <formula>NOT(ISERROR(SEARCH("E",Y90)))</formula>
    </cfRule>
  </conditionalFormatting>
  <conditionalFormatting sqref="AI90:AI91 AI93 AI95">
    <cfRule type="containsText" dxfId="172" priority="105" operator="containsText" text="E">
      <formula>NOT(ISERROR(SEARCH("E",AI90)))</formula>
    </cfRule>
  </conditionalFormatting>
  <conditionalFormatting sqref="AS90:AS91 AS93 AS95">
    <cfRule type="containsText" dxfId="171" priority="104" operator="containsText" text="E">
      <formula>NOT(ISERROR(SEARCH("E",AS90)))</formula>
    </cfRule>
  </conditionalFormatting>
  <conditionalFormatting sqref="BC90:BC91 BC93 BC95">
    <cfRule type="containsText" dxfId="170" priority="103" operator="containsText" text="E">
      <formula>NOT(ISERROR(SEARCH("E",BC90)))</formula>
    </cfRule>
  </conditionalFormatting>
  <conditionalFormatting sqref="BM90:BM91 BM93 BM95">
    <cfRule type="containsText" dxfId="169" priority="102" operator="containsText" text="E">
      <formula>NOT(ISERROR(SEARCH("E",BM90)))</formula>
    </cfRule>
  </conditionalFormatting>
  <conditionalFormatting sqref="BW90:BW91 BW93 BW95">
    <cfRule type="containsText" dxfId="168" priority="101" operator="containsText" text="E">
      <formula>NOT(ISERROR(SEARCH("E",BW90)))</formula>
    </cfRule>
  </conditionalFormatting>
  <conditionalFormatting sqref="O96">
    <cfRule type="containsText" dxfId="167" priority="86" operator="containsText" text="E">
      <formula>NOT(ISERROR(SEARCH("E",O96)))</formula>
    </cfRule>
  </conditionalFormatting>
  <conditionalFormatting sqref="Y96">
    <cfRule type="containsText" dxfId="166" priority="85" operator="containsText" text="E">
      <formula>NOT(ISERROR(SEARCH("E",Y96)))</formula>
    </cfRule>
  </conditionalFormatting>
  <conditionalFormatting sqref="AI96">
    <cfRule type="containsText" dxfId="165" priority="84" operator="containsText" text="E">
      <formula>NOT(ISERROR(SEARCH("E",AI96)))</formula>
    </cfRule>
  </conditionalFormatting>
  <conditionalFormatting sqref="AS96">
    <cfRule type="containsText" dxfId="164" priority="83" operator="containsText" text="E">
      <formula>NOT(ISERROR(SEARCH("E",AS96)))</formula>
    </cfRule>
  </conditionalFormatting>
  <conditionalFormatting sqref="BC96">
    <cfRule type="containsText" dxfId="163" priority="82" operator="containsText" text="E">
      <formula>NOT(ISERROR(SEARCH("E",BC96)))</formula>
    </cfRule>
  </conditionalFormatting>
  <conditionalFormatting sqref="BM96">
    <cfRule type="containsText" dxfId="162" priority="81" operator="containsText" text="E">
      <formula>NOT(ISERROR(SEARCH("E",BM96)))</formula>
    </cfRule>
  </conditionalFormatting>
  <conditionalFormatting sqref="BW96">
    <cfRule type="containsText" dxfId="161" priority="80" operator="containsText" text="E">
      <formula>NOT(ISERROR(SEARCH("E",BW96)))</formula>
    </cfRule>
  </conditionalFormatting>
  <conditionalFormatting sqref="O92">
    <cfRule type="containsText" dxfId="160" priority="79" operator="containsText" text="E">
      <formula>NOT(ISERROR(SEARCH("E",O92)))</formula>
    </cfRule>
  </conditionalFormatting>
  <conditionalFormatting sqref="Y92">
    <cfRule type="containsText" dxfId="159" priority="78" operator="containsText" text="E">
      <formula>NOT(ISERROR(SEARCH("E",Y92)))</formula>
    </cfRule>
  </conditionalFormatting>
  <conditionalFormatting sqref="AI92">
    <cfRule type="containsText" dxfId="158" priority="77" operator="containsText" text="E">
      <formula>NOT(ISERROR(SEARCH("E",AI92)))</formula>
    </cfRule>
  </conditionalFormatting>
  <conditionalFormatting sqref="AS92">
    <cfRule type="containsText" dxfId="157" priority="76" operator="containsText" text="E">
      <formula>NOT(ISERROR(SEARCH("E",AS92)))</formula>
    </cfRule>
  </conditionalFormatting>
  <conditionalFormatting sqref="BC92">
    <cfRule type="containsText" dxfId="156" priority="75" operator="containsText" text="E">
      <formula>NOT(ISERROR(SEARCH("E",BC92)))</formula>
    </cfRule>
  </conditionalFormatting>
  <conditionalFormatting sqref="BM92">
    <cfRule type="containsText" dxfId="155" priority="74" operator="containsText" text="E">
      <formula>NOT(ISERROR(SEARCH("E",BM92)))</formula>
    </cfRule>
  </conditionalFormatting>
  <conditionalFormatting sqref="BW92">
    <cfRule type="containsText" dxfId="154" priority="73" operator="containsText" text="E">
      <formula>NOT(ISERROR(SEARCH("E",BW92)))</formula>
    </cfRule>
  </conditionalFormatting>
  <conditionalFormatting sqref="O94">
    <cfRule type="containsText" dxfId="153" priority="72" operator="containsText" text="E">
      <formula>NOT(ISERROR(SEARCH("E",O94)))</formula>
    </cfRule>
  </conditionalFormatting>
  <conditionalFormatting sqref="Y94">
    <cfRule type="containsText" dxfId="152" priority="71" operator="containsText" text="E">
      <formula>NOT(ISERROR(SEARCH("E",Y94)))</formula>
    </cfRule>
  </conditionalFormatting>
  <conditionalFormatting sqref="AI94">
    <cfRule type="containsText" dxfId="151" priority="70" operator="containsText" text="E">
      <formula>NOT(ISERROR(SEARCH("E",AI94)))</formula>
    </cfRule>
  </conditionalFormatting>
  <conditionalFormatting sqref="AS94">
    <cfRule type="containsText" dxfId="150" priority="69" operator="containsText" text="E">
      <formula>NOT(ISERROR(SEARCH("E",AS94)))</formula>
    </cfRule>
  </conditionalFormatting>
  <conditionalFormatting sqref="BC94">
    <cfRule type="containsText" dxfId="149" priority="68" operator="containsText" text="E">
      <formula>NOT(ISERROR(SEARCH("E",BC94)))</formula>
    </cfRule>
  </conditionalFormatting>
  <conditionalFormatting sqref="BM94">
    <cfRule type="containsText" dxfId="148" priority="67" operator="containsText" text="E">
      <formula>NOT(ISERROR(SEARCH("E",BM94)))</formula>
    </cfRule>
  </conditionalFormatting>
  <conditionalFormatting sqref="BW94">
    <cfRule type="containsText" dxfId="147" priority="66" operator="containsText" text="E">
      <formula>NOT(ISERROR(SEARCH("E",BW94)))</formula>
    </cfRule>
  </conditionalFormatting>
  <conditionalFormatting sqref="O117:O118 O120">
    <cfRule type="containsText" dxfId="146" priority="65" operator="containsText" text="E">
      <formula>NOT(ISERROR(SEARCH("E",O117)))</formula>
    </cfRule>
  </conditionalFormatting>
  <conditionalFormatting sqref="Y117:Y118 Y120">
    <cfRule type="containsText" dxfId="145" priority="64" operator="containsText" text="E">
      <formula>NOT(ISERROR(SEARCH("E",Y117)))</formula>
    </cfRule>
  </conditionalFormatting>
  <conditionalFormatting sqref="AI117:AI118 AI120">
    <cfRule type="containsText" dxfId="144" priority="63" operator="containsText" text="E">
      <formula>NOT(ISERROR(SEARCH("E",AI117)))</formula>
    </cfRule>
  </conditionalFormatting>
  <conditionalFormatting sqref="AS117:AS118 AS120">
    <cfRule type="containsText" dxfId="143" priority="62" operator="containsText" text="E">
      <formula>NOT(ISERROR(SEARCH("E",AS117)))</formula>
    </cfRule>
  </conditionalFormatting>
  <conditionalFormatting sqref="BC120 BC117:BC118">
    <cfRule type="containsText" dxfId="142" priority="61" operator="containsText" text="E">
      <formula>NOT(ISERROR(SEARCH("E",BC117)))</formula>
    </cfRule>
  </conditionalFormatting>
  <conditionalFormatting sqref="BM117:BM118 BM120">
    <cfRule type="containsText" dxfId="141" priority="60" operator="containsText" text="E">
      <formula>NOT(ISERROR(SEARCH("E",BM117)))</formula>
    </cfRule>
  </conditionalFormatting>
  <conditionalFormatting sqref="BW117:BW118 BW120">
    <cfRule type="containsText" dxfId="140" priority="59" operator="containsText" text="E">
      <formula>NOT(ISERROR(SEARCH("E",BW117)))</formula>
    </cfRule>
  </conditionalFormatting>
  <conditionalFormatting sqref="O122">
    <cfRule type="containsText" dxfId="139" priority="58" operator="containsText" text="E">
      <formula>NOT(ISERROR(SEARCH("E",O122)))</formula>
    </cfRule>
  </conditionalFormatting>
  <conditionalFormatting sqref="Y122">
    <cfRule type="containsText" dxfId="138" priority="57" operator="containsText" text="E">
      <formula>NOT(ISERROR(SEARCH("E",Y122)))</formula>
    </cfRule>
  </conditionalFormatting>
  <conditionalFormatting sqref="AI122">
    <cfRule type="containsText" dxfId="137" priority="56" operator="containsText" text="E">
      <formula>NOT(ISERROR(SEARCH("E",AI122)))</formula>
    </cfRule>
  </conditionalFormatting>
  <conditionalFormatting sqref="AS122">
    <cfRule type="containsText" dxfId="136" priority="55" operator="containsText" text="E">
      <formula>NOT(ISERROR(SEARCH("E",AS122)))</formula>
    </cfRule>
  </conditionalFormatting>
  <conditionalFormatting sqref="BC122">
    <cfRule type="containsText" dxfId="135" priority="54" operator="containsText" text="E">
      <formula>NOT(ISERROR(SEARCH("E",BC122)))</formula>
    </cfRule>
  </conditionalFormatting>
  <conditionalFormatting sqref="BM122">
    <cfRule type="containsText" dxfId="134" priority="53" operator="containsText" text="E">
      <formula>NOT(ISERROR(SEARCH("E",BM122)))</formula>
    </cfRule>
  </conditionalFormatting>
  <conditionalFormatting sqref="BW122">
    <cfRule type="containsText" dxfId="133" priority="52" operator="containsText" text="E">
      <formula>NOT(ISERROR(SEARCH("E",BW122)))</formula>
    </cfRule>
  </conditionalFormatting>
  <conditionalFormatting sqref="O123">
    <cfRule type="containsText" dxfId="132" priority="44" operator="containsText" text="E">
      <formula>NOT(ISERROR(SEARCH("E",O123)))</formula>
    </cfRule>
  </conditionalFormatting>
  <conditionalFormatting sqref="Y123">
    <cfRule type="containsText" dxfId="131" priority="43" operator="containsText" text="E">
      <formula>NOT(ISERROR(SEARCH("E",Y123)))</formula>
    </cfRule>
  </conditionalFormatting>
  <conditionalFormatting sqref="AI123">
    <cfRule type="containsText" dxfId="130" priority="42" operator="containsText" text="E">
      <formula>NOT(ISERROR(SEARCH("E",AI123)))</formula>
    </cfRule>
  </conditionalFormatting>
  <conditionalFormatting sqref="AS123">
    <cfRule type="containsText" dxfId="129" priority="41" operator="containsText" text="E">
      <formula>NOT(ISERROR(SEARCH("E",AS123)))</formula>
    </cfRule>
  </conditionalFormatting>
  <conditionalFormatting sqref="BC123">
    <cfRule type="containsText" dxfId="128" priority="40" operator="containsText" text="E">
      <formula>NOT(ISERROR(SEARCH("E",BC123)))</formula>
    </cfRule>
  </conditionalFormatting>
  <conditionalFormatting sqref="BM123">
    <cfRule type="containsText" dxfId="127" priority="39" operator="containsText" text="E">
      <formula>NOT(ISERROR(SEARCH("E",BM123)))</formula>
    </cfRule>
  </conditionalFormatting>
  <conditionalFormatting sqref="BW123">
    <cfRule type="containsText" dxfId="126" priority="38" operator="containsText" text="E">
      <formula>NOT(ISERROR(SEARCH("E",BW123)))</formula>
    </cfRule>
  </conditionalFormatting>
  <conditionalFormatting sqref="O119">
    <cfRule type="containsText" dxfId="125" priority="37" operator="containsText" text="E">
      <formula>NOT(ISERROR(SEARCH("E",O119)))</formula>
    </cfRule>
  </conditionalFormatting>
  <conditionalFormatting sqref="Y119">
    <cfRule type="containsText" dxfId="124" priority="36" operator="containsText" text="E">
      <formula>NOT(ISERROR(SEARCH("E",Y119)))</formula>
    </cfRule>
  </conditionalFormatting>
  <conditionalFormatting sqref="AI119">
    <cfRule type="containsText" dxfId="123" priority="35" operator="containsText" text="E">
      <formula>NOT(ISERROR(SEARCH("E",AI119)))</formula>
    </cfRule>
  </conditionalFormatting>
  <conditionalFormatting sqref="AS119">
    <cfRule type="containsText" dxfId="122" priority="34" operator="containsText" text="E">
      <formula>NOT(ISERROR(SEARCH("E",AS119)))</formula>
    </cfRule>
  </conditionalFormatting>
  <conditionalFormatting sqref="BC119">
    <cfRule type="containsText" dxfId="121" priority="33" operator="containsText" text="E">
      <formula>NOT(ISERROR(SEARCH("E",BC119)))</formula>
    </cfRule>
  </conditionalFormatting>
  <conditionalFormatting sqref="BM119">
    <cfRule type="containsText" dxfId="120" priority="32" operator="containsText" text="E">
      <formula>NOT(ISERROR(SEARCH("E",BM119)))</formula>
    </cfRule>
  </conditionalFormatting>
  <conditionalFormatting sqref="BW119">
    <cfRule type="containsText" dxfId="119" priority="31" operator="containsText" text="E">
      <formula>NOT(ISERROR(SEARCH("E",BW119)))</formula>
    </cfRule>
  </conditionalFormatting>
  <conditionalFormatting sqref="O121">
    <cfRule type="containsText" dxfId="118" priority="30" operator="containsText" text="E">
      <formula>NOT(ISERROR(SEARCH("E",O121)))</formula>
    </cfRule>
  </conditionalFormatting>
  <conditionalFormatting sqref="Y121">
    <cfRule type="containsText" dxfId="117" priority="29" operator="containsText" text="E">
      <formula>NOT(ISERROR(SEARCH("E",Y121)))</formula>
    </cfRule>
  </conditionalFormatting>
  <conditionalFormatting sqref="AI121">
    <cfRule type="containsText" dxfId="116" priority="28" operator="containsText" text="E">
      <formula>NOT(ISERROR(SEARCH("E",AI121)))</formula>
    </cfRule>
  </conditionalFormatting>
  <conditionalFormatting sqref="AS121">
    <cfRule type="containsText" dxfId="115" priority="27" operator="containsText" text="E">
      <formula>NOT(ISERROR(SEARCH("E",AS121)))</formula>
    </cfRule>
  </conditionalFormatting>
  <conditionalFormatting sqref="BC121">
    <cfRule type="containsText" dxfId="114" priority="26" operator="containsText" text="E">
      <formula>NOT(ISERROR(SEARCH("E",BC121)))</formula>
    </cfRule>
  </conditionalFormatting>
  <conditionalFormatting sqref="BM121">
    <cfRule type="containsText" dxfId="113" priority="25" operator="containsText" text="E">
      <formula>NOT(ISERROR(SEARCH("E",BM121)))</formula>
    </cfRule>
  </conditionalFormatting>
  <conditionalFormatting sqref="BW121">
    <cfRule type="containsText" dxfId="112" priority="24" operator="containsText" text="E">
      <formula>NOT(ISERROR(SEARCH("E",BW121)))</formula>
    </cfRule>
  </conditionalFormatting>
  <pageMargins left="0.25" right="0.25" top="0.75" bottom="0.75" header="0.3" footer="0.3"/>
  <pageSetup paperSize="8" fitToHeight="0" orientation="landscape" r:id="rId1"/>
  <headerFooter alignWithMargins="0"/>
  <ignoredErrors>
    <ignoredError sqref="BX10:CB11 BX20:CB20 BX25:CB27 BX29:CB33 BX35:CB42 D148:K148 AW25:AX27 BD25:BH27 BN25:BR27 BN20:BR20 BN10:BR11 CF78 CF148 CF57 CF81 CG136:CG137 BY148:CB148 L1:N1 D54:N57 D78:N84 F117:K117 D105:N107 CF111 D111:N111 D108:D110 P108:AW108 P148:BX162 P57:CB57 T83 AD83 AN83 AX83 P111:CB111 L7:N7 Y104:BZ104 P102:X105 AI117:AI118 P131:BZ131 P54:AM54 D87 D114 P81:CB81 L132:CF132 AU139 AU141 L138:CF138 L133:N137 O133:X133 CB134 BW135:CF135 AJ133:CF133 BW136:CF136 CC134:CF134 BW134:CA134 AX110 AN110 AD110 T110 O109:CF109 O110:S110 U110:AC110 AE110:AM110 AO110:AW110 AY110:BB110 AN107 AD107 T107 O106:CF106 O107:S107 U107:AC107 AE107:AM107 AO107:AR107 E108:N108 BY108:CF108 Y105:CF105 CF84 P84:CB84 AT107:AW107 AO54:CF54 D132:K136 I118:K118 Z133:AH133 F16:N16 BN16:BR16 BX16:CB16 L21:N21 F21 BN22:BR22 BD22:BH22 AW22:AX22 E22 BX22:CB22 E25:E27 F26:F34 G29:K32 BE63 BG63:BK63 P63:BB65 BE64:BF65 BH64:BK65 BM65:BX65 BE90 BG90:BK90 Y90:BB91 BE91:BF91 BH91:BK91 BM91:CB91 BF117 AS117:BB118 BE118:BF118 BM117:CB117 P66:BM66 BO66:BP66 Y92:BM92 BO92:BP92 AT119:BM119 P67:BL67 BO67 BR66:BU67 Y93:BL93 BO93 BR92:BU93 AS120:BL120 BO120 BR119:BU120 P68:BM69 BP68:BU69 Y94:BM95 AT121:BM121 BP121:BU121 AT122:BL122 BO122 BQ122:BU122 Y96:AS96 AV96:BM96 BP94:BU96 AT123:BM123 BO123:BT123 P70:BQ70 BS70:BU70 Y97:BQ97 BS97:BU97 AT124:BQ124 BS124:BU124 P71:BU71 BW66:BX66 Y98:BU98 BW92:CB92 AT125:BU125 P72:BW72 Y99:BW99 BZ99:CB99 AT126:BW126 BZ126:CB126 F119:K121 AS122:AS126 P78:CB78 P74:BW75 P77:BW77 D75:E75 Y102:BW103 BY102:CB103 CB104 P129:BW130 BY129:CB130 CB131 E29:E34 L26:N42 E35:F42 E63:E69 E77:N77 E102:E104 E117:E121 E129:N131 BH118:BJ118 BM118 BR118:BT118 G26:H27 G34:K42 G33:H33 J33:K33 J26:K27 F63:N72 BM64 BO63:BO64 BQ63:BU64 BW63:BX64 BW68:BX71 BW67 BO90 BQ90:BU90 BW90:CB90 E90:N99 CF90:CF92 P90:X99 BW94:CB98 BW93 BY93 CA93:CB93 CF94:CF98 BO118:BP119 BW118:CB125 AI120:AI126 E122:K126 BH117:BK117 CF117:CF125 AJ117:AR126 P117:AH126 L117:N126 K102:N104 E100 E10:K12 L9:N12 G15:K15 M15:N15" unlockedFormula="1"/>
    <ignoredError sqref="O55:CF55 BI134:BQ134 AY134:BG134 BS134:BV134 AO134:AR134 AY137:BB137 AO137:AW137 AI137:AM137 AI134:AM134 AI136:BV136 AI135:BV135 AN137 AX137 AN134 BR134 BH134 AE137:AH137 U137:X137 P137:S137 AE134:AH134 U134:AC134 O134:S134 O136:AH136 AD134 P135:AH135 O135 T137 AD137 BS107:BV107 AY107:BG107 BI107:BQ107 BH107 BR107 AX108:BX108 P56:S56 U56:X56 BX107:CF107 AT134:AW134 Z137:AC137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148"/>
  <sheetViews>
    <sheetView tabSelected="1" topLeftCell="A122" workbookViewId="0">
      <selection activeCell="C128" sqref="C128"/>
    </sheetView>
  </sheetViews>
  <sheetFormatPr defaultColWidth="11.453125" defaultRowHeight="13"/>
  <cols>
    <col min="1" max="1" width="11.453125" style="6"/>
    <col min="2" max="2" width="21.90625" style="139" bestFit="1" customWidth="1"/>
    <col min="3" max="3" width="38.36328125" style="6" customWidth="1"/>
    <col min="4" max="4" width="10.08984375" style="12" customWidth="1"/>
    <col min="5" max="5" width="6.36328125" style="42" customWidth="1"/>
    <col min="6" max="14" width="5.08984375" style="6" customWidth="1"/>
    <col min="15" max="15" width="1.6328125" style="42" customWidth="1"/>
    <col min="16" max="18" width="3.90625" style="42" customWidth="1"/>
    <col min="19" max="19" width="3.90625" style="13" customWidth="1"/>
    <col min="20" max="21" width="3.90625" style="42" customWidth="1"/>
    <col min="22" max="22" width="3.90625" style="13" customWidth="1"/>
    <col min="23" max="23" width="3.90625" style="42" customWidth="1"/>
    <col min="24" max="24" width="3.54296875" style="42" customWidth="1"/>
    <col min="25" max="25" width="1.6328125" style="13" customWidth="1"/>
    <col min="26" max="28" width="3.90625" style="42" customWidth="1"/>
    <col min="29" max="29" width="3.90625" style="13" customWidth="1"/>
    <col min="30" max="31" width="3.90625" style="42" customWidth="1"/>
    <col min="32" max="32" width="3.90625" style="13" customWidth="1"/>
    <col min="33" max="33" width="3.90625" style="42" customWidth="1"/>
    <col min="34" max="34" width="3.54296875" style="42" customWidth="1"/>
    <col min="35" max="35" width="1.6328125" style="13" customWidth="1"/>
    <col min="36" max="38" width="3.90625" style="42" customWidth="1"/>
    <col min="39" max="39" width="3.90625" style="13" customWidth="1"/>
    <col min="40" max="41" width="3.90625" style="42" customWidth="1"/>
    <col min="42" max="42" width="3.90625" style="13" customWidth="1"/>
    <col min="43" max="43" width="3.90625" style="42" customWidth="1"/>
    <col min="44" max="44" width="3.54296875" style="42" customWidth="1"/>
    <col min="45" max="45" width="1.6328125" style="13" customWidth="1"/>
    <col min="46" max="48" width="3.90625" style="42" customWidth="1"/>
    <col min="49" max="49" width="3.90625" style="13" customWidth="1"/>
    <col min="50" max="51" width="3.90625" style="42" customWidth="1"/>
    <col min="52" max="52" width="3.90625" style="13" customWidth="1"/>
    <col min="53" max="53" width="3.90625" style="42" customWidth="1"/>
    <col min="54" max="54" width="3.54296875" style="42" customWidth="1"/>
    <col min="55" max="55" width="1.6328125" style="13" customWidth="1"/>
    <col min="56" max="58" width="3.90625" style="42" customWidth="1"/>
    <col min="59" max="59" width="3.90625" style="13" customWidth="1"/>
    <col min="60" max="61" width="3.90625" style="42" customWidth="1"/>
    <col min="62" max="62" width="3.90625" style="13" customWidth="1"/>
    <col min="63" max="63" width="3.90625" style="42" customWidth="1"/>
    <col min="64" max="64" width="3.54296875" style="42" customWidth="1"/>
    <col min="65" max="65" width="1.6328125" style="13" customWidth="1"/>
    <col min="66" max="68" width="3.90625" style="42" customWidth="1"/>
    <col min="69" max="69" width="3.90625" style="13" customWidth="1"/>
    <col min="70" max="71" width="3.90625" style="42" customWidth="1"/>
    <col min="72" max="72" width="3.90625" style="13" customWidth="1"/>
    <col min="73" max="73" width="3.90625" style="42" customWidth="1"/>
    <col min="74" max="74" width="3.54296875" style="42" bestFit="1" customWidth="1"/>
    <col min="75" max="75" width="1.6328125" style="13" customWidth="1"/>
    <col min="76" max="78" width="3.90625" style="42" customWidth="1"/>
    <col min="79" max="80" width="3.90625" style="13" customWidth="1"/>
    <col min="81" max="81" width="3.90625" style="42" customWidth="1"/>
    <col min="82" max="82" width="3.90625" style="13" customWidth="1"/>
    <col min="83" max="83" width="3.90625" style="42" customWidth="1"/>
    <col min="84" max="84" width="3.54296875" style="13" bestFit="1" customWidth="1"/>
    <col min="85" max="16384" width="11.453125" style="6"/>
  </cols>
  <sheetData>
    <row r="1" spans="2:84" ht="16" thickBot="1">
      <c r="B1" s="73"/>
    </row>
    <row r="2" spans="2:84" s="2" customFormat="1" ht="16" thickTop="1">
      <c r="B2" s="56"/>
      <c r="C2" s="15" t="s">
        <v>76</v>
      </c>
      <c r="D2" s="172" t="s">
        <v>77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4"/>
    </row>
    <row r="3" spans="2:84" s="2" customFormat="1" ht="15.5">
      <c r="B3" s="57"/>
      <c r="C3" s="14" t="s">
        <v>21</v>
      </c>
      <c r="D3" s="170" t="s">
        <v>22</v>
      </c>
      <c r="E3" s="145"/>
      <c r="F3" s="145"/>
      <c r="G3" s="145"/>
      <c r="H3" s="171"/>
      <c r="I3" s="164" t="s">
        <v>23</v>
      </c>
      <c r="J3" s="165"/>
      <c r="K3" s="165"/>
      <c r="L3" s="165"/>
      <c r="M3" s="165"/>
      <c r="N3" s="166"/>
      <c r="O3" s="167" t="s">
        <v>24</v>
      </c>
      <c r="P3" s="168"/>
      <c r="Q3" s="168"/>
      <c r="R3" s="168"/>
      <c r="S3" s="168"/>
      <c r="T3" s="168"/>
      <c r="U3" s="168"/>
      <c r="V3" s="168"/>
      <c r="W3" s="168"/>
      <c r="X3" s="169"/>
      <c r="Y3" s="164" t="s">
        <v>25</v>
      </c>
      <c r="Z3" s="165"/>
      <c r="AA3" s="165"/>
      <c r="AB3" s="165"/>
      <c r="AC3" s="165"/>
      <c r="AD3" s="165"/>
      <c r="AE3" s="165"/>
      <c r="AF3" s="165"/>
      <c r="AG3" s="165"/>
      <c r="AH3" s="166"/>
      <c r="AI3" s="170" t="s">
        <v>156</v>
      </c>
      <c r="AJ3" s="145"/>
      <c r="AK3" s="145"/>
      <c r="AL3" s="145"/>
      <c r="AM3" s="145"/>
      <c r="AN3" s="145"/>
      <c r="AO3" s="145"/>
      <c r="AP3" s="145"/>
      <c r="AQ3" s="145"/>
      <c r="AR3" s="171"/>
      <c r="AS3" s="164" t="s">
        <v>75</v>
      </c>
      <c r="AT3" s="165"/>
      <c r="AU3" s="165"/>
      <c r="AV3" s="165"/>
      <c r="AW3" s="165"/>
      <c r="AX3" s="165"/>
      <c r="AY3" s="165"/>
      <c r="AZ3" s="165"/>
      <c r="BA3" s="165"/>
      <c r="BB3" s="166"/>
      <c r="BC3" s="170" t="s">
        <v>157</v>
      </c>
      <c r="BD3" s="145"/>
      <c r="BE3" s="145"/>
      <c r="BF3" s="145"/>
      <c r="BG3" s="145"/>
      <c r="BH3" s="145"/>
      <c r="BI3" s="145"/>
      <c r="BJ3" s="145"/>
      <c r="BK3" s="145"/>
      <c r="BL3" s="171"/>
      <c r="BM3" s="164" t="s">
        <v>26</v>
      </c>
      <c r="BN3" s="165"/>
      <c r="BO3" s="165"/>
      <c r="BP3" s="165"/>
      <c r="BQ3" s="165"/>
      <c r="BR3" s="165"/>
      <c r="BS3" s="165"/>
      <c r="BT3" s="165"/>
      <c r="BU3" s="165"/>
      <c r="BV3" s="166"/>
      <c r="BW3" s="145" t="s">
        <v>39</v>
      </c>
      <c r="BX3" s="145"/>
      <c r="BY3" s="145"/>
      <c r="BZ3" s="145"/>
      <c r="CA3" s="145"/>
      <c r="CB3" s="145"/>
      <c r="CC3" s="145"/>
      <c r="CD3" s="145"/>
      <c r="CE3" s="145"/>
      <c r="CF3" s="146"/>
    </row>
    <row r="4" spans="2:84" s="2" customFormat="1" ht="16" thickBot="1">
      <c r="B4" s="58"/>
      <c r="C4" s="16" t="s">
        <v>20</v>
      </c>
      <c r="D4" s="196" t="s">
        <v>79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8"/>
    </row>
    <row r="5" spans="2:84" s="2" customFormat="1" ht="15.5" thickTop="1">
      <c r="B5" s="175" t="s">
        <v>64</v>
      </c>
      <c r="C5" s="176"/>
      <c r="D5" s="264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7"/>
    </row>
    <row r="6" spans="2:84" s="3" customFormat="1" ht="12.9" customHeight="1">
      <c r="B6" s="177" t="s">
        <v>65</v>
      </c>
      <c r="C6" s="180" t="s">
        <v>28</v>
      </c>
      <c r="D6" s="183" t="s">
        <v>0</v>
      </c>
      <c r="E6" s="185" t="s">
        <v>1</v>
      </c>
      <c r="F6" s="191" t="s">
        <v>2</v>
      </c>
      <c r="G6" s="192"/>
      <c r="H6" s="192"/>
      <c r="I6" s="192"/>
      <c r="J6" s="192"/>
      <c r="K6" s="192"/>
      <c r="L6" s="192"/>
      <c r="M6" s="192"/>
      <c r="N6" s="193"/>
      <c r="O6" s="140" t="s">
        <v>3</v>
      </c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263"/>
    </row>
    <row r="7" spans="2:84" s="3" customFormat="1" ht="14.15" customHeight="1">
      <c r="B7" s="178"/>
      <c r="C7" s="181"/>
      <c r="D7" s="183"/>
      <c r="E7" s="185"/>
      <c r="F7" s="187" t="s">
        <v>4</v>
      </c>
      <c r="G7" s="189" t="s">
        <v>5</v>
      </c>
      <c r="H7" s="189" t="s">
        <v>6</v>
      </c>
      <c r="I7" s="189" t="s">
        <v>7</v>
      </c>
      <c r="J7" s="189" t="s">
        <v>9</v>
      </c>
      <c r="K7" s="189" t="s">
        <v>8</v>
      </c>
      <c r="L7" s="187" t="s">
        <v>66</v>
      </c>
      <c r="M7" s="187" t="s">
        <v>67</v>
      </c>
      <c r="N7" s="187" t="s">
        <v>68</v>
      </c>
      <c r="O7" s="140" t="s">
        <v>10</v>
      </c>
      <c r="P7" s="141"/>
      <c r="Q7" s="141"/>
      <c r="R7" s="141"/>
      <c r="S7" s="141"/>
      <c r="T7" s="141"/>
      <c r="U7" s="141"/>
      <c r="V7" s="141"/>
      <c r="W7" s="142"/>
      <c r="X7" s="143" t="s">
        <v>1</v>
      </c>
      <c r="Y7" s="140" t="s">
        <v>11</v>
      </c>
      <c r="Z7" s="141"/>
      <c r="AA7" s="141"/>
      <c r="AB7" s="141"/>
      <c r="AC7" s="141"/>
      <c r="AD7" s="141"/>
      <c r="AE7" s="141"/>
      <c r="AF7" s="141"/>
      <c r="AG7" s="142"/>
      <c r="AH7" s="143" t="s">
        <v>1</v>
      </c>
      <c r="AI7" s="140" t="s">
        <v>12</v>
      </c>
      <c r="AJ7" s="141"/>
      <c r="AK7" s="141"/>
      <c r="AL7" s="141"/>
      <c r="AM7" s="141"/>
      <c r="AN7" s="141"/>
      <c r="AO7" s="141"/>
      <c r="AP7" s="141"/>
      <c r="AQ7" s="142"/>
      <c r="AR7" s="143" t="s">
        <v>1</v>
      </c>
      <c r="AS7" s="140" t="s">
        <v>13</v>
      </c>
      <c r="AT7" s="141"/>
      <c r="AU7" s="141"/>
      <c r="AV7" s="141"/>
      <c r="AW7" s="141"/>
      <c r="AX7" s="141"/>
      <c r="AY7" s="141"/>
      <c r="AZ7" s="141"/>
      <c r="BA7" s="142"/>
      <c r="BB7" s="143" t="s">
        <v>1</v>
      </c>
      <c r="BC7" s="140" t="s">
        <v>14</v>
      </c>
      <c r="BD7" s="141"/>
      <c r="BE7" s="141"/>
      <c r="BF7" s="141"/>
      <c r="BG7" s="141"/>
      <c r="BH7" s="141"/>
      <c r="BI7" s="141"/>
      <c r="BJ7" s="141"/>
      <c r="BK7" s="142"/>
      <c r="BL7" s="143" t="s">
        <v>1</v>
      </c>
      <c r="BM7" s="140" t="s">
        <v>38</v>
      </c>
      <c r="BN7" s="141"/>
      <c r="BO7" s="141"/>
      <c r="BP7" s="141"/>
      <c r="BQ7" s="141"/>
      <c r="BR7" s="141"/>
      <c r="BS7" s="141"/>
      <c r="BT7" s="141"/>
      <c r="BU7" s="142"/>
      <c r="BV7" s="143" t="s">
        <v>1</v>
      </c>
      <c r="BW7" s="140" t="s">
        <v>15</v>
      </c>
      <c r="BX7" s="141"/>
      <c r="BY7" s="141"/>
      <c r="BZ7" s="141"/>
      <c r="CA7" s="141"/>
      <c r="CB7" s="141"/>
      <c r="CC7" s="141"/>
      <c r="CD7" s="141"/>
      <c r="CE7" s="142"/>
      <c r="CF7" s="149" t="s">
        <v>1</v>
      </c>
    </row>
    <row r="8" spans="2:84" s="3" customFormat="1" ht="14.5" thickBot="1">
      <c r="B8" s="179"/>
      <c r="C8" s="182"/>
      <c r="D8" s="184"/>
      <c r="E8" s="186"/>
      <c r="F8" s="188"/>
      <c r="G8" s="190"/>
      <c r="H8" s="190"/>
      <c r="I8" s="190"/>
      <c r="J8" s="190"/>
      <c r="K8" s="190"/>
      <c r="L8" s="188"/>
      <c r="M8" s="188"/>
      <c r="N8" s="188"/>
      <c r="O8" s="74" t="s">
        <v>27</v>
      </c>
      <c r="P8" s="74" t="s">
        <v>5</v>
      </c>
      <c r="Q8" s="74" t="s">
        <v>6</v>
      </c>
      <c r="R8" s="74" t="s">
        <v>7</v>
      </c>
      <c r="S8" s="74" t="s">
        <v>9</v>
      </c>
      <c r="T8" s="74" t="s">
        <v>8</v>
      </c>
      <c r="U8" s="75" t="s">
        <v>66</v>
      </c>
      <c r="V8" s="75" t="s">
        <v>67</v>
      </c>
      <c r="W8" s="75" t="s">
        <v>68</v>
      </c>
      <c r="X8" s="144"/>
      <c r="Y8" s="74" t="s">
        <v>27</v>
      </c>
      <c r="Z8" s="74" t="s">
        <v>5</v>
      </c>
      <c r="AA8" s="74" t="s">
        <v>6</v>
      </c>
      <c r="AB8" s="74" t="s">
        <v>7</v>
      </c>
      <c r="AC8" s="74" t="s">
        <v>9</v>
      </c>
      <c r="AD8" s="74" t="s">
        <v>8</v>
      </c>
      <c r="AE8" s="75" t="s">
        <v>66</v>
      </c>
      <c r="AF8" s="75" t="s">
        <v>67</v>
      </c>
      <c r="AG8" s="75" t="s">
        <v>68</v>
      </c>
      <c r="AH8" s="144"/>
      <c r="AI8" s="74" t="s">
        <v>27</v>
      </c>
      <c r="AJ8" s="74" t="s">
        <v>5</v>
      </c>
      <c r="AK8" s="74" t="s">
        <v>6</v>
      </c>
      <c r="AL8" s="74" t="s">
        <v>7</v>
      </c>
      <c r="AM8" s="74" t="s">
        <v>9</v>
      </c>
      <c r="AN8" s="74" t="s">
        <v>8</v>
      </c>
      <c r="AO8" s="75" t="s">
        <v>66</v>
      </c>
      <c r="AP8" s="75" t="s">
        <v>67</v>
      </c>
      <c r="AQ8" s="75" t="s">
        <v>68</v>
      </c>
      <c r="AR8" s="144"/>
      <c r="AS8" s="74" t="s">
        <v>27</v>
      </c>
      <c r="AT8" s="74" t="s">
        <v>5</v>
      </c>
      <c r="AU8" s="74" t="s">
        <v>6</v>
      </c>
      <c r="AV8" s="74" t="s">
        <v>7</v>
      </c>
      <c r="AW8" s="74" t="s">
        <v>9</v>
      </c>
      <c r="AX8" s="74" t="s">
        <v>8</v>
      </c>
      <c r="AY8" s="75" t="s">
        <v>66</v>
      </c>
      <c r="AZ8" s="75" t="s">
        <v>67</v>
      </c>
      <c r="BA8" s="75" t="s">
        <v>68</v>
      </c>
      <c r="BB8" s="144"/>
      <c r="BC8" s="74" t="s">
        <v>27</v>
      </c>
      <c r="BD8" s="74" t="s">
        <v>5</v>
      </c>
      <c r="BE8" s="74" t="s">
        <v>6</v>
      </c>
      <c r="BF8" s="74" t="s">
        <v>7</v>
      </c>
      <c r="BG8" s="74" t="s">
        <v>9</v>
      </c>
      <c r="BH8" s="74" t="s">
        <v>8</v>
      </c>
      <c r="BI8" s="75" t="s">
        <v>66</v>
      </c>
      <c r="BJ8" s="75" t="s">
        <v>67</v>
      </c>
      <c r="BK8" s="75" t="s">
        <v>68</v>
      </c>
      <c r="BL8" s="144"/>
      <c r="BM8" s="74" t="s">
        <v>27</v>
      </c>
      <c r="BN8" s="74" t="s">
        <v>5</v>
      </c>
      <c r="BO8" s="74" t="s">
        <v>6</v>
      </c>
      <c r="BP8" s="74" t="s">
        <v>7</v>
      </c>
      <c r="BQ8" s="74" t="s">
        <v>9</v>
      </c>
      <c r="BR8" s="74" t="s">
        <v>8</v>
      </c>
      <c r="BS8" s="75" t="s">
        <v>66</v>
      </c>
      <c r="BT8" s="75" t="s">
        <v>67</v>
      </c>
      <c r="BU8" s="75" t="s">
        <v>68</v>
      </c>
      <c r="BV8" s="144"/>
      <c r="BW8" s="74" t="s">
        <v>27</v>
      </c>
      <c r="BX8" s="74" t="s">
        <v>5</v>
      </c>
      <c r="BY8" s="74" t="s">
        <v>6</v>
      </c>
      <c r="BZ8" s="74" t="s">
        <v>7</v>
      </c>
      <c r="CA8" s="74" t="s">
        <v>9</v>
      </c>
      <c r="CB8" s="74" t="s">
        <v>8</v>
      </c>
      <c r="CC8" s="75" t="s">
        <v>66</v>
      </c>
      <c r="CD8" s="75" t="s">
        <v>67</v>
      </c>
      <c r="CE8" s="75" t="s">
        <v>68</v>
      </c>
      <c r="CF8" s="150"/>
    </row>
    <row r="9" spans="2:84" s="1" customFormat="1" ht="13.5" thickTop="1">
      <c r="B9" s="50" t="s">
        <v>40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2"/>
    </row>
    <row r="10" spans="2:84" s="1" customFormat="1">
      <c r="B10" s="30" t="s">
        <v>267</v>
      </c>
      <c r="C10" s="18" t="s">
        <v>81</v>
      </c>
      <c r="D10" s="19" t="s">
        <v>82</v>
      </c>
      <c r="E10" s="76">
        <f t="shared" ref="E10:E19" si="0">X10+AH10+AR10+BB10+BL10+BV10+CF10</f>
        <v>8</v>
      </c>
      <c r="F10" s="77">
        <f t="shared" ref="F10:F19" si="1">SUM(G10:N10)</f>
        <v>8</v>
      </c>
      <c r="G10" s="78">
        <f t="shared" ref="G10:N19" si="2">SUM(P10,Z10,AJ10,AT10,BD10,BN10,BX10)</f>
        <v>0</v>
      </c>
      <c r="H10" s="78">
        <f t="shared" si="2"/>
        <v>0</v>
      </c>
      <c r="I10" s="78">
        <f t="shared" si="2"/>
        <v>0</v>
      </c>
      <c r="J10" s="78">
        <f t="shared" si="2"/>
        <v>0</v>
      </c>
      <c r="K10" s="78">
        <f t="shared" si="2"/>
        <v>0</v>
      </c>
      <c r="L10" s="78">
        <f t="shared" si="2"/>
        <v>0</v>
      </c>
      <c r="M10" s="78">
        <f t="shared" si="2"/>
        <v>8</v>
      </c>
      <c r="N10" s="78">
        <f t="shared" si="2"/>
        <v>0</v>
      </c>
      <c r="O10" s="79"/>
      <c r="P10" s="79"/>
      <c r="Q10" s="79"/>
      <c r="R10" s="79"/>
      <c r="S10" s="79"/>
      <c r="T10" s="79"/>
      <c r="U10" s="79"/>
      <c r="V10" s="79">
        <v>2</v>
      </c>
      <c r="W10" s="79"/>
      <c r="X10" s="80">
        <v>2</v>
      </c>
      <c r="Y10" s="79"/>
      <c r="Z10" s="79"/>
      <c r="AA10" s="79"/>
      <c r="AB10" s="79"/>
      <c r="AC10" s="79"/>
      <c r="AD10" s="79"/>
      <c r="AE10" s="79"/>
      <c r="AF10" s="79">
        <v>2</v>
      </c>
      <c r="AG10" s="79"/>
      <c r="AH10" s="80">
        <v>2</v>
      </c>
      <c r="AI10" s="79"/>
      <c r="AJ10" s="79"/>
      <c r="AK10" s="79"/>
      <c r="AL10" s="79"/>
      <c r="AM10" s="79"/>
      <c r="AN10" s="79"/>
      <c r="AO10" s="79"/>
      <c r="AP10" s="79">
        <v>2</v>
      </c>
      <c r="AQ10" s="79"/>
      <c r="AR10" s="80">
        <v>2</v>
      </c>
      <c r="AS10" s="79" t="s">
        <v>27</v>
      </c>
      <c r="AT10" s="79"/>
      <c r="AU10" s="79"/>
      <c r="AV10" s="79"/>
      <c r="AW10" s="79"/>
      <c r="AX10" s="79"/>
      <c r="AY10" s="79"/>
      <c r="AZ10" s="79">
        <v>2</v>
      </c>
      <c r="BA10" s="79"/>
      <c r="BB10" s="80">
        <v>2</v>
      </c>
      <c r="BC10" s="79"/>
      <c r="BD10" s="79"/>
      <c r="BE10" s="79"/>
      <c r="BF10" s="79"/>
      <c r="BG10" s="79"/>
      <c r="BH10" s="79"/>
      <c r="BI10" s="79"/>
      <c r="BJ10" s="79"/>
      <c r="BK10" s="79"/>
      <c r="BL10" s="80"/>
      <c r="BM10" s="79"/>
      <c r="BN10" s="79"/>
      <c r="BO10" s="79"/>
      <c r="BP10" s="79"/>
      <c r="BQ10" s="79"/>
      <c r="BR10" s="79"/>
      <c r="BS10" s="79"/>
      <c r="BT10" s="79"/>
      <c r="BU10" s="79"/>
      <c r="BV10" s="80"/>
      <c r="BW10" s="79"/>
      <c r="BX10" s="79"/>
      <c r="BY10" s="79"/>
      <c r="BZ10" s="79"/>
      <c r="CA10" s="79"/>
      <c r="CB10" s="79"/>
      <c r="CC10" s="79"/>
      <c r="CD10" s="79"/>
      <c r="CE10" s="79"/>
      <c r="CF10" s="81"/>
    </row>
    <row r="11" spans="2:84" s="1" customFormat="1">
      <c r="B11" s="30" t="s">
        <v>268</v>
      </c>
      <c r="C11" s="59" t="s">
        <v>186</v>
      </c>
      <c r="D11" s="19" t="s">
        <v>94</v>
      </c>
      <c r="E11" s="76">
        <f t="shared" si="0"/>
        <v>3</v>
      </c>
      <c r="F11" s="77">
        <f t="shared" si="1"/>
        <v>3</v>
      </c>
      <c r="G11" s="78">
        <f t="shared" si="2"/>
        <v>1</v>
      </c>
      <c r="H11" s="78">
        <f t="shared" si="2"/>
        <v>2</v>
      </c>
      <c r="I11" s="78">
        <f t="shared" si="2"/>
        <v>0</v>
      </c>
      <c r="J11" s="78">
        <f t="shared" si="2"/>
        <v>0</v>
      </c>
      <c r="K11" s="78">
        <f t="shared" si="2"/>
        <v>0</v>
      </c>
      <c r="L11" s="78">
        <f t="shared" si="2"/>
        <v>0</v>
      </c>
      <c r="M11" s="78">
        <f t="shared" si="2"/>
        <v>0</v>
      </c>
      <c r="N11" s="78">
        <f t="shared" si="2"/>
        <v>0</v>
      </c>
      <c r="O11" s="79"/>
      <c r="P11" s="79">
        <v>1</v>
      </c>
      <c r="Q11" s="79">
        <v>2</v>
      </c>
      <c r="R11" s="79"/>
      <c r="S11" s="79"/>
      <c r="T11" s="79"/>
      <c r="U11" s="79"/>
      <c r="V11" s="79"/>
      <c r="W11" s="79"/>
      <c r="X11" s="80">
        <v>3</v>
      </c>
      <c r="Y11" s="79"/>
      <c r="Z11" s="79"/>
      <c r="AA11" s="79"/>
      <c r="AB11" s="79"/>
      <c r="AC11" s="79"/>
      <c r="AD11" s="79"/>
      <c r="AE11" s="79"/>
      <c r="AF11" s="79"/>
      <c r="AG11" s="79"/>
      <c r="AH11" s="80"/>
      <c r="AI11" s="79"/>
      <c r="AJ11" s="79"/>
      <c r="AK11" s="79"/>
      <c r="AL11" s="79"/>
      <c r="AM11" s="79"/>
      <c r="AN11" s="79"/>
      <c r="AO11" s="79"/>
      <c r="AP11" s="79"/>
      <c r="AQ11" s="79"/>
      <c r="AR11" s="80"/>
      <c r="AS11" s="79"/>
      <c r="AT11" s="79"/>
      <c r="AU11" s="79"/>
      <c r="AV11" s="79"/>
      <c r="AW11" s="79"/>
      <c r="AX11" s="79"/>
      <c r="AY11" s="79"/>
      <c r="AZ11" s="79"/>
      <c r="BA11" s="79"/>
      <c r="BB11" s="80"/>
      <c r="BC11" s="79"/>
      <c r="BD11" s="79"/>
      <c r="BE11" s="79"/>
      <c r="BF11" s="79"/>
      <c r="BG11" s="79"/>
      <c r="BH11" s="79"/>
      <c r="BI11" s="79"/>
      <c r="BJ11" s="79"/>
      <c r="BK11" s="79"/>
      <c r="BL11" s="80"/>
      <c r="BM11" s="79"/>
      <c r="BN11" s="79"/>
      <c r="BO11" s="79"/>
      <c r="BP11" s="79"/>
      <c r="BQ11" s="79"/>
      <c r="BR11" s="79"/>
      <c r="BS11" s="79"/>
      <c r="BT11" s="79"/>
      <c r="BU11" s="79"/>
      <c r="BV11" s="80"/>
      <c r="BW11" s="79"/>
      <c r="BX11" s="79"/>
      <c r="BY11" s="79"/>
      <c r="BZ11" s="79"/>
      <c r="CA11" s="79"/>
      <c r="CB11" s="79"/>
      <c r="CC11" s="79"/>
      <c r="CD11" s="79"/>
      <c r="CE11" s="79"/>
      <c r="CF11" s="81"/>
    </row>
    <row r="12" spans="2:84" s="1" customFormat="1">
      <c r="B12" s="30" t="s">
        <v>269</v>
      </c>
      <c r="C12" s="59" t="s">
        <v>270</v>
      </c>
      <c r="D12" s="19" t="s">
        <v>97</v>
      </c>
      <c r="E12" s="76">
        <f t="shared" si="0"/>
        <v>1</v>
      </c>
      <c r="F12" s="77">
        <f t="shared" si="1"/>
        <v>1</v>
      </c>
      <c r="G12" s="78">
        <f t="shared" si="2"/>
        <v>1</v>
      </c>
      <c r="H12" s="78">
        <f t="shared" si="2"/>
        <v>0</v>
      </c>
      <c r="I12" s="78">
        <f t="shared" si="2"/>
        <v>0</v>
      </c>
      <c r="J12" s="78">
        <f t="shared" si="2"/>
        <v>0</v>
      </c>
      <c r="K12" s="78">
        <f t="shared" si="2"/>
        <v>0</v>
      </c>
      <c r="L12" s="78">
        <f t="shared" si="2"/>
        <v>0</v>
      </c>
      <c r="M12" s="78">
        <f t="shared" si="2"/>
        <v>0</v>
      </c>
      <c r="N12" s="78">
        <f t="shared" si="2"/>
        <v>0</v>
      </c>
      <c r="O12" s="79"/>
      <c r="P12" s="79"/>
      <c r="Q12" s="79"/>
      <c r="R12" s="79"/>
      <c r="S12" s="79"/>
      <c r="T12" s="79"/>
      <c r="U12" s="79"/>
      <c r="V12" s="79"/>
      <c r="W12" s="79"/>
      <c r="X12" s="80"/>
      <c r="Y12" s="79"/>
      <c r="Z12" s="79">
        <v>1</v>
      </c>
      <c r="AA12" s="79"/>
      <c r="AB12" s="79"/>
      <c r="AC12" s="79"/>
      <c r="AD12" s="79"/>
      <c r="AE12" s="79"/>
      <c r="AF12" s="79"/>
      <c r="AG12" s="79"/>
      <c r="AH12" s="80">
        <v>1</v>
      </c>
      <c r="AI12" s="79"/>
      <c r="AJ12" s="79"/>
      <c r="AK12" s="79"/>
      <c r="AL12" s="79"/>
      <c r="AM12" s="79"/>
      <c r="AN12" s="79"/>
      <c r="AO12" s="79"/>
      <c r="AP12" s="79"/>
      <c r="AQ12" s="79"/>
      <c r="AR12" s="80"/>
      <c r="AS12" s="79"/>
      <c r="AT12" s="79"/>
      <c r="AU12" s="79"/>
      <c r="AV12" s="79"/>
      <c r="AW12" s="79"/>
      <c r="AX12" s="79"/>
      <c r="AY12" s="79"/>
      <c r="AZ12" s="79"/>
      <c r="BA12" s="79"/>
      <c r="BB12" s="80"/>
      <c r="BC12" s="79"/>
      <c r="BD12" s="79"/>
      <c r="BE12" s="79"/>
      <c r="BF12" s="79"/>
      <c r="BG12" s="79"/>
      <c r="BH12" s="79"/>
      <c r="BI12" s="79"/>
      <c r="BJ12" s="79"/>
      <c r="BK12" s="79"/>
      <c r="BL12" s="80"/>
      <c r="BM12" s="79"/>
      <c r="BN12" s="79"/>
      <c r="BO12" s="79"/>
      <c r="BP12" s="79"/>
      <c r="BQ12" s="79"/>
      <c r="BR12" s="79"/>
      <c r="BS12" s="79"/>
      <c r="BT12" s="79"/>
      <c r="BU12" s="79"/>
      <c r="BV12" s="80"/>
      <c r="BW12" s="79"/>
      <c r="BX12" s="79"/>
      <c r="BY12" s="79"/>
      <c r="BZ12" s="79"/>
      <c r="CA12" s="79"/>
      <c r="CB12" s="79"/>
      <c r="CC12" s="79"/>
      <c r="CD12" s="79"/>
      <c r="CE12" s="79"/>
      <c r="CF12" s="81"/>
    </row>
    <row r="13" spans="2:84" s="1" customFormat="1">
      <c r="B13" s="30" t="s">
        <v>271</v>
      </c>
      <c r="C13" s="59" t="s">
        <v>188</v>
      </c>
      <c r="D13" s="19" t="s">
        <v>97</v>
      </c>
      <c r="E13" s="76">
        <f t="shared" si="0"/>
        <v>1</v>
      </c>
      <c r="F13" s="77">
        <f t="shared" si="1"/>
        <v>1</v>
      </c>
      <c r="G13" s="78">
        <f t="shared" si="2"/>
        <v>1</v>
      </c>
      <c r="H13" s="78">
        <f t="shared" si="2"/>
        <v>0</v>
      </c>
      <c r="I13" s="78">
        <f t="shared" si="2"/>
        <v>0</v>
      </c>
      <c r="J13" s="78">
        <f t="shared" si="2"/>
        <v>0</v>
      </c>
      <c r="K13" s="78">
        <f t="shared" si="2"/>
        <v>0</v>
      </c>
      <c r="L13" s="78">
        <f t="shared" si="2"/>
        <v>0</v>
      </c>
      <c r="M13" s="78">
        <f t="shared" si="2"/>
        <v>0</v>
      </c>
      <c r="N13" s="78">
        <f t="shared" si="2"/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80"/>
      <c r="Y13" s="79"/>
      <c r="Z13" s="79">
        <v>1</v>
      </c>
      <c r="AA13" s="79"/>
      <c r="AB13" s="79"/>
      <c r="AC13" s="79"/>
      <c r="AD13" s="79"/>
      <c r="AE13" s="79"/>
      <c r="AF13" s="79"/>
      <c r="AG13" s="79"/>
      <c r="AH13" s="80">
        <v>1</v>
      </c>
      <c r="AI13" s="79"/>
      <c r="AJ13" s="79"/>
      <c r="AK13" s="79"/>
      <c r="AL13" s="79"/>
      <c r="AM13" s="79"/>
      <c r="AN13" s="79"/>
      <c r="AO13" s="79"/>
      <c r="AP13" s="79"/>
      <c r="AQ13" s="79"/>
      <c r="AR13" s="80"/>
      <c r="AS13" s="79"/>
      <c r="AT13" s="79"/>
      <c r="AU13" s="79"/>
      <c r="AV13" s="79"/>
      <c r="AW13" s="79"/>
      <c r="AX13" s="79"/>
      <c r="AY13" s="79"/>
      <c r="AZ13" s="79"/>
      <c r="BA13" s="79"/>
      <c r="BB13" s="80"/>
      <c r="BC13" s="79"/>
      <c r="BD13" s="79"/>
      <c r="BE13" s="79"/>
      <c r="BF13" s="79"/>
      <c r="BG13" s="79"/>
      <c r="BH13" s="79"/>
      <c r="BI13" s="79"/>
      <c r="BJ13" s="79"/>
      <c r="BK13" s="79"/>
      <c r="BL13" s="80"/>
      <c r="BM13" s="79"/>
      <c r="BN13" s="79"/>
      <c r="BO13" s="79"/>
      <c r="BP13" s="79"/>
      <c r="BQ13" s="79"/>
      <c r="BR13" s="79"/>
      <c r="BS13" s="79"/>
      <c r="BT13" s="79"/>
      <c r="BU13" s="79"/>
      <c r="BV13" s="80"/>
      <c r="BW13" s="79"/>
      <c r="BX13" s="79"/>
      <c r="BY13" s="79"/>
      <c r="BZ13" s="79"/>
      <c r="CA13" s="79"/>
      <c r="CB13" s="79"/>
      <c r="CC13" s="79"/>
      <c r="CD13" s="79"/>
      <c r="CE13" s="79"/>
      <c r="CF13" s="81"/>
    </row>
    <row r="14" spans="2:84" s="1" customFormat="1">
      <c r="B14" s="30" t="s">
        <v>272</v>
      </c>
      <c r="C14" s="18" t="s">
        <v>90</v>
      </c>
      <c r="D14" s="19" t="s">
        <v>96</v>
      </c>
      <c r="E14" s="76">
        <f t="shared" si="0"/>
        <v>7</v>
      </c>
      <c r="F14" s="77">
        <f t="shared" si="1"/>
        <v>4</v>
      </c>
      <c r="G14" s="78">
        <f t="shared" si="2"/>
        <v>2</v>
      </c>
      <c r="H14" s="78">
        <f t="shared" si="2"/>
        <v>2</v>
      </c>
      <c r="I14" s="78">
        <f t="shared" si="2"/>
        <v>0</v>
      </c>
      <c r="J14" s="78">
        <f t="shared" si="2"/>
        <v>0</v>
      </c>
      <c r="K14" s="78">
        <f t="shared" si="2"/>
        <v>0</v>
      </c>
      <c r="L14" s="78">
        <f t="shared" si="2"/>
        <v>0</v>
      </c>
      <c r="M14" s="78">
        <f t="shared" si="2"/>
        <v>0</v>
      </c>
      <c r="N14" s="78">
        <f t="shared" si="2"/>
        <v>0</v>
      </c>
      <c r="O14" s="79"/>
      <c r="P14" s="79">
        <v>1</v>
      </c>
      <c r="Q14" s="79">
        <v>1</v>
      </c>
      <c r="R14" s="79"/>
      <c r="S14" s="79"/>
      <c r="T14" s="79"/>
      <c r="U14" s="79"/>
      <c r="V14" s="79"/>
      <c r="W14" s="79"/>
      <c r="X14" s="80">
        <v>4</v>
      </c>
      <c r="Y14" s="79" t="s">
        <v>27</v>
      </c>
      <c r="Z14" s="79">
        <v>1</v>
      </c>
      <c r="AA14" s="79">
        <v>1</v>
      </c>
      <c r="AB14" s="79"/>
      <c r="AC14" s="79"/>
      <c r="AD14" s="79"/>
      <c r="AE14" s="79"/>
      <c r="AF14" s="79"/>
      <c r="AG14" s="79"/>
      <c r="AH14" s="80">
        <v>3</v>
      </c>
      <c r="AI14" s="79"/>
      <c r="AJ14" s="79"/>
      <c r="AK14" s="79"/>
      <c r="AL14" s="79"/>
      <c r="AM14" s="79"/>
      <c r="AN14" s="79"/>
      <c r="AO14" s="79"/>
      <c r="AP14" s="79"/>
      <c r="AQ14" s="79"/>
      <c r="AR14" s="80"/>
      <c r="AS14" s="79"/>
      <c r="AT14" s="79"/>
      <c r="AU14" s="79"/>
      <c r="AV14" s="79"/>
      <c r="AW14" s="79"/>
      <c r="AX14" s="79"/>
      <c r="AY14" s="79"/>
      <c r="AZ14" s="79"/>
      <c r="BA14" s="79"/>
      <c r="BB14" s="80"/>
      <c r="BC14" s="79"/>
      <c r="BD14" s="79"/>
      <c r="BE14" s="79"/>
      <c r="BF14" s="79"/>
      <c r="BG14" s="79"/>
      <c r="BH14" s="79"/>
      <c r="BI14" s="79"/>
      <c r="BJ14" s="79"/>
      <c r="BK14" s="79"/>
      <c r="BL14" s="80"/>
      <c r="BM14" s="79"/>
      <c r="BN14" s="79"/>
      <c r="BO14" s="79"/>
      <c r="BP14" s="79"/>
      <c r="BQ14" s="79"/>
      <c r="BR14" s="79"/>
      <c r="BS14" s="79"/>
      <c r="BT14" s="79"/>
      <c r="BU14" s="79"/>
      <c r="BV14" s="80"/>
      <c r="BW14" s="79"/>
      <c r="BX14" s="79"/>
      <c r="BY14" s="79"/>
      <c r="BZ14" s="79"/>
      <c r="CA14" s="79"/>
      <c r="CB14" s="79"/>
      <c r="CC14" s="79"/>
      <c r="CD14" s="79"/>
      <c r="CE14" s="79"/>
      <c r="CF14" s="81"/>
    </row>
    <row r="15" spans="2:84" s="1" customFormat="1">
      <c r="B15" s="30" t="s">
        <v>273</v>
      </c>
      <c r="C15" s="62" t="s">
        <v>189</v>
      </c>
      <c r="D15" s="19" t="s">
        <v>97</v>
      </c>
      <c r="E15" s="76">
        <f t="shared" si="0"/>
        <v>3</v>
      </c>
      <c r="F15" s="77">
        <f t="shared" si="1"/>
        <v>2</v>
      </c>
      <c r="G15" s="78">
        <f t="shared" si="2"/>
        <v>2</v>
      </c>
      <c r="H15" s="78">
        <f t="shared" si="2"/>
        <v>0</v>
      </c>
      <c r="I15" s="78">
        <f t="shared" si="2"/>
        <v>0</v>
      </c>
      <c r="J15" s="78">
        <f t="shared" si="2"/>
        <v>0</v>
      </c>
      <c r="K15" s="78">
        <f t="shared" si="2"/>
        <v>0</v>
      </c>
      <c r="L15" s="78">
        <f t="shared" si="2"/>
        <v>0</v>
      </c>
      <c r="M15" s="78">
        <f t="shared" si="2"/>
        <v>0</v>
      </c>
      <c r="N15" s="78">
        <f t="shared" si="2"/>
        <v>0</v>
      </c>
      <c r="O15" s="79"/>
      <c r="P15" s="79"/>
      <c r="Q15" s="79"/>
      <c r="R15" s="79"/>
      <c r="S15" s="79"/>
      <c r="T15" s="79"/>
      <c r="U15" s="79"/>
      <c r="V15" s="79"/>
      <c r="W15" s="79"/>
      <c r="X15" s="80"/>
      <c r="Y15" s="79"/>
      <c r="Z15" s="79"/>
      <c r="AA15" s="79"/>
      <c r="AB15" s="79"/>
      <c r="AC15" s="79"/>
      <c r="AD15" s="79"/>
      <c r="AE15" s="79"/>
      <c r="AF15" s="79"/>
      <c r="AG15" s="79"/>
      <c r="AH15" s="80"/>
      <c r="AI15" s="79"/>
      <c r="AJ15" s="79">
        <v>2</v>
      </c>
      <c r="AK15" s="79"/>
      <c r="AL15" s="79"/>
      <c r="AM15" s="79"/>
      <c r="AN15" s="79"/>
      <c r="AO15" s="79"/>
      <c r="AP15" s="79"/>
      <c r="AQ15" s="79"/>
      <c r="AR15" s="80">
        <v>3</v>
      </c>
      <c r="AS15" s="79"/>
      <c r="AT15" s="79"/>
      <c r="AU15" s="79"/>
      <c r="AV15" s="79"/>
      <c r="AW15" s="79"/>
      <c r="AX15" s="79"/>
      <c r="AY15" s="79"/>
      <c r="AZ15" s="79"/>
      <c r="BA15" s="79"/>
      <c r="BB15" s="80"/>
      <c r="BC15" s="79"/>
      <c r="BD15" s="79"/>
      <c r="BE15" s="79"/>
      <c r="BF15" s="79"/>
      <c r="BG15" s="79"/>
      <c r="BH15" s="79"/>
      <c r="BI15" s="79"/>
      <c r="BJ15" s="79"/>
      <c r="BK15" s="79"/>
      <c r="BL15" s="80"/>
      <c r="BM15" s="79"/>
      <c r="BN15" s="79"/>
      <c r="BO15" s="79"/>
      <c r="BP15" s="79"/>
      <c r="BQ15" s="79"/>
      <c r="BR15" s="79"/>
      <c r="BS15" s="79"/>
      <c r="BT15" s="79"/>
      <c r="BU15" s="79"/>
      <c r="BV15" s="80"/>
      <c r="BW15" s="79"/>
      <c r="BX15" s="79"/>
      <c r="BY15" s="79"/>
      <c r="BZ15" s="79"/>
      <c r="CA15" s="79"/>
      <c r="CB15" s="79"/>
      <c r="CC15" s="79"/>
      <c r="CD15" s="79"/>
      <c r="CE15" s="79"/>
      <c r="CF15" s="81"/>
    </row>
    <row r="16" spans="2:84" s="1" customFormat="1">
      <c r="B16" s="30" t="s">
        <v>274</v>
      </c>
      <c r="C16" s="20" t="s">
        <v>91</v>
      </c>
      <c r="D16" s="19" t="s">
        <v>94</v>
      </c>
      <c r="E16" s="76">
        <f t="shared" si="0"/>
        <v>1</v>
      </c>
      <c r="F16" s="77">
        <f t="shared" si="1"/>
        <v>1</v>
      </c>
      <c r="G16" s="78">
        <f t="shared" si="2"/>
        <v>1</v>
      </c>
      <c r="H16" s="78">
        <f t="shared" si="2"/>
        <v>0</v>
      </c>
      <c r="I16" s="78">
        <f t="shared" si="2"/>
        <v>0</v>
      </c>
      <c r="J16" s="78">
        <f t="shared" si="2"/>
        <v>0</v>
      </c>
      <c r="K16" s="78">
        <f t="shared" si="2"/>
        <v>0</v>
      </c>
      <c r="L16" s="78">
        <f t="shared" si="2"/>
        <v>0</v>
      </c>
      <c r="M16" s="78">
        <f t="shared" si="2"/>
        <v>0</v>
      </c>
      <c r="N16" s="78">
        <f t="shared" si="2"/>
        <v>0</v>
      </c>
      <c r="O16" s="79"/>
      <c r="P16" s="79"/>
      <c r="Q16" s="79"/>
      <c r="R16" s="79"/>
      <c r="S16" s="79"/>
      <c r="T16" s="79"/>
      <c r="U16" s="79"/>
      <c r="V16" s="79"/>
      <c r="W16" s="79"/>
      <c r="X16" s="80"/>
      <c r="Y16" s="79"/>
      <c r="Z16" s="79">
        <v>1</v>
      </c>
      <c r="AA16" s="79"/>
      <c r="AB16" s="79"/>
      <c r="AC16" s="79"/>
      <c r="AD16" s="79"/>
      <c r="AE16" s="79"/>
      <c r="AF16" s="79"/>
      <c r="AG16" s="79"/>
      <c r="AH16" s="80">
        <v>1</v>
      </c>
      <c r="AI16" s="79"/>
      <c r="AJ16" s="79"/>
      <c r="AK16" s="79"/>
      <c r="AL16" s="79"/>
      <c r="AM16" s="79"/>
      <c r="AN16" s="79"/>
      <c r="AO16" s="79"/>
      <c r="AP16" s="79"/>
      <c r="AQ16" s="79"/>
      <c r="AR16" s="80"/>
      <c r="AS16" s="79"/>
      <c r="AT16" s="79"/>
      <c r="AU16" s="79"/>
      <c r="AV16" s="79"/>
      <c r="AW16" s="79"/>
      <c r="AX16" s="79"/>
      <c r="AY16" s="79"/>
      <c r="AZ16" s="79"/>
      <c r="BA16" s="79"/>
      <c r="BB16" s="80"/>
      <c r="BC16" s="79"/>
      <c r="BD16" s="79"/>
      <c r="BE16" s="79"/>
      <c r="BF16" s="79"/>
      <c r="BG16" s="79"/>
      <c r="BH16" s="79"/>
      <c r="BI16" s="79"/>
      <c r="BJ16" s="79"/>
      <c r="BK16" s="79"/>
      <c r="BL16" s="80"/>
      <c r="BM16" s="79"/>
      <c r="BN16" s="79"/>
      <c r="BO16" s="79"/>
      <c r="BP16" s="79"/>
      <c r="BQ16" s="79"/>
      <c r="BR16" s="79"/>
      <c r="BS16" s="79"/>
      <c r="BT16" s="79"/>
      <c r="BU16" s="79"/>
      <c r="BV16" s="80"/>
      <c r="BW16" s="79"/>
      <c r="BX16" s="79"/>
      <c r="BY16" s="79"/>
      <c r="BZ16" s="79"/>
      <c r="CA16" s="79"/>
      <c r="CB16" s="79"/>
      <c r="CC16" s="79"/>
      <c r="CD16" s="79"/>
      <c r="CE16" s="79"/>
      <c r="CF16" s="81"/>
    </row>
    <row r="17" spans="2:84" s="1" customFormat="1">
      <c r="B17" s="30" t="s">
        <v>275</v>
      </c>
      <c r="C17" s="20" t="s">
        <v>93</v>
      </c>
      <c r="D17" s="19" t="s">
        <v>95</v>
      </c>
      <c r="E17" s="76">
        <f t="shared" si="0"/>
        <v>1</v>
      </c>
      <c r="F17" s="77">
        <f t="shared" si="1"/>
        <v>2</v>
      </c>
      <c r="G17" s="78">
        <f t="shared" si="2"/>
        <v>1</v>
      </c>
      <c r="H17" s="78">
        <f t="shared" si="2"/>
        <v>0</v>
      </c>
      <c r="I17" s="78">
        <f t="shared" si="2"/>
        <v>0</v>
      </c>
      <c r="J17" s="78">
        <f t="shared" si="2"/>
        <v>0</v>
      </c>
      <c r="K17" s="78">
        <f t="shared" si="2"/>
        <v>0</v>
      </c>
      <c r="L17" s="78">
        <f t="shared" si="2"/>
        <v>0</v>
      </c>
      <c r="M17" s="78">
        <f t="shared" si="2"/>
        <v>0</v>
      </c>
      <c r="N17" s="78">
        <f t="shared" si="2"/>
        <v>1</v>
      </c>
      <c r="O17" s="79"/>
      <c r="P17" s="79"/>
      <c r="Q17" s="79"/>
      <c r="R17" s="79"/>
      <c r="S17" s="79"/>
      <c r="T17" s="79"/>
      <c r="U17" s="79"/>
      <c r="V17" s="79"/>
      <c r="W17" s="79"/>
      <c r="X17" s="80"/>
      <c r="Y17" s="79"/>
      <c r="Z17" s="79"/>
      <c r="AA17" s="79"/>
      <c r="AB17" s="79"/>
      <c r="AC17" s="79"/>
      <c r="AD17" s="79"/>
      <c r="AE17" s="79"/>
      <c r="AF17" s="79"/>
      <c r="AG17" s="79"/>
      <c r="AH17" s="80"/>
      <c r="AI17" s="79"/>
      <c r="AJ17" s="79"/>
      <c r="AK17" s="79"/>
      <c r="AL17" s="79"/>
      <c r="AM17" s="79"/>
      <c r="AN17" s="79"/>
      <c r="AO17" s="79"/>
      <c r="AP17" s="79"/>
      <c r="AQ17" s="79"/>
      <c r="AR17" s="80"/>
      <c r="AS17" s="79"/>
      <c r="AT17" s="79"/>
      <c r="AU17" s="79"/>
      <c r="AV17" s="79"/>
      <c r="AW17" s="79"/>
      <c r="AX17" s="79"/>
      <c r="AY17" s="79"/>
      <c r="AZ17" s="79"/>
      <c r="BA17" s="79"/>
      <c r="BB17" s="80"/>
      <c r="BC17" s="79"/>
      <c r="BD17" s="79">
        <v>1</v>
      </c>
      <c r="BE17" s="79"/>
      <c r="BF17" s="79"/>
      <c r="BG17" s="79"/>
      <c r="BH17" s="79"/>
      <c r="BI17" s="79"/>
      <c r="BJ17" s="79"/>
      <c r="BK17" s="79">
        <v>1</v>
      </c>
      <c r="BL17" s="80">
        <v>1</v>
      </c>
      <c r="BM17" s="79"/>
      <c r="BN17" s="79"/>
      <c r="BO17" s="79"/>
      <c r="BP17" s="79"/>
      <c r="BQ17" s="79"/>
      <c r="BR17" s="79"/>
      <c r="BS17" s="79"/>
      <c r="BT17" s="79"/>
      <c r="BU17" s="79"/>
      <c r="BV17" s="80"/>
      <c r="BW17" s="79"/>
      <c r="BX17" s="79"/>
      <c r="BY17" s="79"/>
      <c r="BZ17" s="79"/>
      <c r="CA17" s="79"/>
      <c r="CB17" s="79"/>
      <c r="CC17" s="79"/>
      <c r="CD17" s="79"/>
      <c r="CE17" s="79"/>
      <c r="CF17" s="81"/>
    </row>
    <row r="18" spans="2:84" s="1" customFormat="1">
      <c r="B18" s="30" t="s">
        <v>276</v>
      </c>
      <c r="C18" s="20" t="s">
        <v>117</v>
      </c>
      <c r="D18" s="68" t="s">
        <v>96</v>
      </c>
      <c r="E18" s="76">
        <f t="shared" si="0"/>
        <v>8</v>
      </c>
      <c r="F18" s="77">
        <f t="shared" si="1"/>
        <v>5</v>
      </c>
      <c r="G18" s="78">
        <f t="shared" si="2"/>
        <v>3</v>
      </c>
      <c r="H18" s="78">
        <f t="shared" si="2"/>
        <v>1</v>
      </c>
      <c r="I18" s="78">
        <f t="shared" si="2"/>
        <v>1</v>
      </c>
      <c r="J18" s="78">
        <f t="shared" si="2"/>
        <v>0</v>
      </c>
      <c r="K18" s="78">
        <f t="shared" si="2"/>
        <v>0</v>
      </c>
      <c r="L18" s="78">
        <f t="shared" si="2"/>
        <v>0</v>
      </c>
      <c r="M18" s="78">
        <f t="shared" si="2"/>
        <v>0</v>
      </c>
      <c r="N18" s="78">
        <f t="shared" si="2"/>
        <v>0</v>
      </c>
      <c r="O18" s="82"/>
      <c r="P18" s="82"/>
      <c r="Q18" s="82"/>
      <c r="R18" s="82"/>
      <c r="S18" s="82"/>
      <c r="T18" s="82"/>
      <c r="U18" s="82"/>
      <c r="V18" s="82"/>
      <c r="W18" s="82"/>
      <c r="X18" s="83"/>
      <c r="Y18" s="82"/>
      <c r="Z18" s="82"/>
      <c r="AA18" s="82"/>
      <c r="AB18" s="82"/>
      <c r="AC18" s="82"/>
      <c r="AD18" s="82"/>
      <c r="AE18" s="82"/>
      <c r="AF18" s="82"/>
      <c r="AG18" s="82"/>
      <c r="AH18" s="83"/>
      <c r="AI18" s="82"/>
      <c r="AJ18" s="82">
        <v>2</v>
      </c>
      <c r="AK18" s="82">
        <v>1</v>
      </c>
      <c r="AL18" s="82"/>
      <c r="AM18" s="82"/>
      <c r="AN18" s="82"/>
      <c r="AO18" s="82"/>
      <c r="AP18" s="82"/>
      <c r="AQ18" s="82"/>
      <c r="AR18" s="83">
        <v>4</v>
      </c>
      <c r="AS18" s="82"/>
      <c r="AT18" s="82">
        <v>1</v>
      </c>
      <c r="AU18" s="82"/>
      <c r="AV18" s="82">
        <v>1</v>
      </c>
      <c r="AW18" s="82"/>
      <c r="AX18" s="82"/>
      <c r="AY18" s="82"/>
      <c r="AZ18" s="82"/>
      <c r="BA18" s="82"/>
      <c r="BB18" s="83">
        <v>4</v>
      </c>
      <c r="BC18" s="82"/>
      <c r="BD18" s="82"/>
      <c r="BE18" s="82"/>
      <c r="BF18" s="82"/>
      <c r="BG18" s="82"/>
      <c r="BH18" s="82"/>
      <c r="BI18" s="82"/>
      <c r="BJ18" s="82"/>
      <c r="BK18" s="82"/>
      <c r="BL18" s="83"/>
      <c r="BM18" s="82"/>
      <c r="BN18" s="82"/>
      <c r="BO18" s="82"/>
      <c r="BP18" s="82"/>
      <c r="BQ18" s="82"/>
      <c r="BR18" s="82"/>
      <c r="BS18" s="82"/>
      <c r="BT18" s="82"/>
      <c r="BU18" s="82"/>
      <c r="BV18" s="83"/>
      <c r="BW18" s="82"/>
      <c r="BX18" s="82"/>
      <c r="BY18" s="82"/>
      <c r="BZ18" s="82"/>
      <c r="CA18" s="82"/>
      <c r="CB18" s="82"/>
      <c r="CC18" s="82"/>
      <c r="CD18" s="82"/>
      <c r="CE18" s="82"/>
      <c r="CF18" s="84"/>
    </row>
    <row r="19" spans="2:84" s="1" customFormat="1">
      <c r="B19" s="30" t="s">
        <v>277</v>
      </c>
      <c r="C19" s="67" t="s">
        <v>92</v>
      </c>
      <c r="D19" s="70" t="s">
        <v>97</v>
      </c>
      <c r="E19" s="76">
        <f t="shared" si="0"/>
        <v>2</v>
      </c>
      <c r="F19" s="77">
        <f t="shared" si="1"/>
        <v>2</v>
      </c>
      <c r="G19" s="78">
        <f t="shared" si="2"/>
        <v>1</v>
      </c>
      <c r="H19" s="78">
        <f t="shared" si="2"/>
        <v>1</v>
      </c>
      <c r="I19" s="78">
        <f t="shared" si="2"/>
        <v>0</v>
      </c>
      <c r="J19" s="78">
        <f t="shared" si="2"/>
        <v>0</v>
      </c>
      <c r="K19" s="78">
        <f t="shared" si="2"/>
        <v>0</v>
      </c>
      <c r="L19" s="78">
        <f t="shared" si="2"/>
        <v>0</v>
      </c>
      <c r="M19" s="78">
        <f t="shared" si="2"/>
        <v>0</v>
      </c>
      <c r="N19" s="78">
        <f t="shared" si="2"/>
        <v>0</v>
      </c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85"/>
      <c r="Z19" s="85"/>
      <c r="AA19" s="85"/>
      <c r="AB19" s="85"/>
      <c r="AC19" s="85"/>
      <c r="AD19" s="85"/>
      <c r="AE19" s="85"/>
      <c r="AF19" s="85"/>
      <c r="AG19" s="85"/>
      <c r="AH19" s="86"/>
      <c r="AI19" s="85"/>
      <c r="AJ19" s="85"/>
      <c r="AK19" s="85"/>
      <c r="AL19" s="85"/>
      <c r="AM19" s="85"/>
      <c r="AN19" s="85"/>
      <c r="AO19" s="85"/>
      <c r="AP19" s="85"/>
      <c r="AQ19" s="85"/>
      <c r="AR19" s="86"/>
      <c r="AS19" s="85"/>
      <c r="AT19" s="85"/>
      <c r="AU19" s="85"/>
      <c r="AV19" s="85"/>
      <c r="AW19" s="85"/>
      <c r="AX19" s="85"/>
      <c r="AY19" s="85"/>
      <c r="AZ19" s="85"/>
      <c r="BA19" s="85"/>
      <c r="BB19" s="86"/>
      <c r="BC19" s="85"/>
      <c r="BD19" s="85">
        <v>1</v>
      </c>
      <c r="BE19" s="85">
        <v>1</v>
      </c>
      <c r="BF19" s="85"/>
      <c r="BG19" s="85"/>
      <c r="BH19" s="85"/>
      <c r="BI19" s="85"/>
      <c r="BJ19" s="85"/>
      <c r="BK19" s="85"/>
      <c r="BL19" s="86">
        <v>2</v>
      </c>
      <c r="BM19" s="85"/>
      <c r="BN19" s="85"/>
      <c r="BO19" s="85"/>
      <c r="BP19" s="85"/>
      <c r="BQ19" s="85"/>
      <c r="BR19" s="85"/>
      <c r="BS19" s="85"/>
      <c r="BT19" s="85"/>
      <c r="BU19" s="85"/>
      <c r="BV19" s="86"/>
      <c r="BW19" s="85"/>
      <c r="BX19" s="85"/>
      <c r="BY19" s="85"/>
      <c r="BZ19" s="85"/>
      <c r="CA19" s="85"/>
      <c r="CB19" s="85"/>
      <c r="CC19" s="85"/>
      <c r="CD19" s="85"/>
      <c r="CE19" s="85"/>
      <c r="CF19" s="86"/>
    </row>
    <row r="20" spans="2:84" s="1" customFormat="1">
      <c r="B20" s="53" t="s">
        <v>29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9"/>
    </row>
    <row r="21" spans="2:84" s="1" customFormat="1" ht="26">
      <c r="B21" s="30" t="s">
        <v>278</v>
      </c>
      <c r="C21" s="59" t="s">
        <v>84</v>
      </c>
      <c r="D21" s="137" t="s">
        <v>98</v>
      </c>
      <c r="E21" s="76">
        <f>X21+AH21+AR21+BB21+BL21+BV21+CF21</f>
        <v>2</v>
      </c>
      <c r="F21" s="77">
        <f t="shared" ref="F21:F41" si="3">SUM(G21:N21)</f>
        <v>2</v>
      </c>
      <c r="G21" s="78">
        <f t="shared" ref="G21:N26" si="4">SUM(P21,Z21,AJ21,AT21,BD21,BN21,BX21)</f>
        <v>0</v>
      </c>
      <c r="H21" s="78">
        <f t="shared" si="4"/>
        <v>2</v>
      </c>
      <c r="I21" s="78">
        <f t="shared" si="4"/>
        <v>0</v>
      </c>
      <c r="J21" s="78">
        <f t="shared" si="4"/>
        <v>0</v>
      </c>
      <c r="K21" s="78">
        <f t="shared" si="4"/>
        <v>0</v>
      </c>
      <c r="L21" s="78">
        <f t="shared" si="4"/>
        <v>0</v>
      </c>
      <c r="M21" s="78">
        <f t="shared" si="4"/>
        <v>0</v>
      </c>
      <c r="N21" s="78">
        <f t="shared" si="4"/>
        <v>0</v>
      </c>
      <c r="O21" s="79"/>
      <c r="P21" s="79"/>
      <c r="Q21" s="79">
        <v>2</v>
      </c>
      <c r="R21" s="79"/>
      <c r="S21" s="79"/>
      <c r="T21" s="79"/>
      <c r="U21" s="79"/>
      <c r="V21" s="79"/>
      <c r="W21" s="79"/>
      <c r="X21" s="80">
        <v>2</v>
      </c>
      <c r="Y21" s="79"/>
      <c r="Z21" s="79"/>
      <c r="AA21" s="79"/>
      <c r="AB21" s="79"/>
      <c r="AC21" s="79"/>
      <c r="AD21" s="79"/>
      <c r="AE21" s="79"/>
      <c r="AF21" s="79"/>
      <c r="AG21" s="79"/>
      <c r="AH21" s="80"/>
      <c r="AI21" s="79"/>
      <c r="AJ21" s="79"/>
      <c r="AK21" s="79"/>
      <c r="AL21" s="79"/>
      <c r="AM21" s="79"/>
      <c r="AN21" s="79"/>
      <c r="AO21" s="79"/>
      <c r="AP21" s="79"/>
      <c r="AQ21" s="79"/>
      <c r="AR21" s="80"/>
      <c r="AS21" s="79"/>
      <c r="AT21" s="79"/>
      <c r="AU21" s="79"/>
      <c r="AV21" s="79"/>
      <c r="AW21" s="79"/>
      <c r="AX21" s="79"/>
      <c r="AY21" s="79"/>
      <c r="AZ21" s="79"/>
      <c r="BA21" s="79"/>
      <c r="BB21" s="80"/>
      <c r="BC21" s="79"/>
      <c r="BD21" s="79"/>
      <c r="BE21" s="79"/>
      <c r="BF21" s="79"/>
      <c r="BG21" s="79"/>
      <c r="BH21" s="79"/>
      <c r="BI21" s="79"/>
      <c r="BJ21" s="79"/>
      <c r="BK21" s="79"/>
      <c r="BL21" s="80"/>
      <c r="BM21" s="79"/>
      <c r="BN21" s="79"/>
      <c r="BO21" s="79"/>
      <c r="BP21" s="79"/>
      <c r="BQ21" s="79"/>
      <c r="BR21" s="79"/>
      <c r="BS21" s="79"/>
      <c r="BT21" s="79"/>
      <c r="BU21" s="79"/>
      <c r="BV21" s="80"/>
      <c r="BW21" s="79"/>
      <c r="BX21" s="79"/>
      <c r="BY21" s="79"/>
      <c r="BZ21" s="79"/>
      <c r="CA21" s="79"/>
      <c r="CB21" s="79"/>
      <c r="CC21" s="79"/>
      <c r="CD21" s="79"/>
      <c r="CE21" s="79"/>
      <c r="CF21" s="81"/>
    </row>
    <row r="22" spans="2:84" s="1" customFormat="1">
      <c r="B22" s="30" t="s">
        <v>279</v>
      </c>
      <c r="C22" s="18" t="s">
        <v>85</v>
      </c>
      <c r="D22" s="137" t="s">
        <v>98</v>
      </c>
      <c r="E22" s="76">
        <f t="shared" ref="E22:E23" si="5">X22+AH22+AR22+BB22+BL22+BV22+CF22</f>
        <v>8</v>
      </c>
      <c r="F22" s="77">
        <f t="shared" si="3"/>
        <v>8</v>
      </c>
      <c r="G22" s="78">
        <f t="shared" si="4"/>
        <v>4</v>
      </c>
      <c r="H22" s="78">
        <f t="shared" si="4"/>
        <v>4</v>
      </c>
      <c r="I22" s="78">
        <f t="shared" si="4"/>
        <v>0</v>
      </c>
      <c r="J22" s="78">
        <f t="shared" si="4"/>
        <v>0</v>
      </c>
      <c r="K22" s="78">
        <f t="shared" si="4"/>
        <v>0</v>
      </c>
      <c r="L22" s="78">
        <f t="shared" si="4"/>
        <v>0</v>
      </c>
      <c r="M22" s="78">
        <f t="shared" si="4"/>
        <v>0</v>
      </c>
      <c r="N22" s="78">
        <f t="shared" si="4"/>
        <v>0</v>
      </c>
      <c r="O22" s="79"/>
      <c r="P22" s="79">
        <v>2</v>
      </c>
      <c r="Q22" s="79">
        <v>2</v>
      </c>
      <c r="R22" s="79"/>
      <c r="S22" s="79"/>
      <c r="T22" s="79"/>
      <c r="U22" s="79"/>
      <c r="V22" s="79"/>
      <c r="W22" s="79"/>
      <c r="X22" s="80">
        <v>4</v>
      </c>
      <c r="Y22" s="79" t="s">
        <v>27</v>
      </c>
      <c r="Z22" s="79">
        <v>2</v>
      </c>
      <c r="AA22" s="79">
        <v>2</v>
      </c>
      <c r="AB22" s="79"/>
      <c r="AC22" s="79"/>
      <c r="AD22" s="79"/>
      <c r="AE22" s="79"/>
      <c r="AF22" s="79"/>
      <c r="AG22" s="79"/>
      <c r="AH22" s="80">
        <v>4</v>
      </c>
      <c r="AI22" s="79"/>
      <c r="AJ22" s="79"/>
      <c r="AK22" s="79"/>
      <c r="AL22" s="79"/>
      <c r="AM22" s="79"/>
      <c r="AN22" s="79"/>
      <c r="AO22" s="79"/>
      <c r="AP22" s="79"/>
      <c r="AQ22" s="79"/>
      <c r="AR22" s="80"/>
      <c r="AS22" s="79"/>
      <c r="AT22" s="79"/>
      <c r="AU22" s="79"/>
      <c r="AV22" s="79"/>
      <c r="AW22" s="79"/>
      <c r="AX22" s="79"/>
      <c r="AY22" s="79"/>
      <c r="AZ22" s="79"/>
      <c r="BA22" s="79"/>
      <c r="BB22" s="80"/>
      <c r="BC22" s="79"/>
      <c r="BD22" s="79"/>
      <c r="BE22" s="79"/>
      <c r="BF22" s="79"/>
      <c r="BG22" s="79"/>
      <c r="BH22" s="79"/>
      <c r="BI22" s="79"/>
      <c r="BJ22" s="79"/>
      <c r="BK22" s="79"/>
      <c r="BL22" s="80"/>
      <c r="BM22" s="79"/>
      <c r="BN22" s="79"/>
      <c r="BO22" s="79"/>
      <c r="BP22" s="79"/>
      <c r="BQ22" s="79"/>
      <c r="BR22" s="79"/>
      <c r="BS22" s="79"/>
      <c r="BT22" s="79"/>
      <c r="BU22" s="79"/>
      <c r="BV22" s="80"/>
      <c r="BW22" s="79"/>
      <c r="BX22" s="79"/>
      <c r="BY22" s="79"/>
      <c r="BZ22" s="79"/>
      <c r="CA22" s="79"/>
      <c r="CB22" s="79"/>
      <c r="CC22" s="79"/>
      <c r="CD22" s="79"/>
      <c r="CE22" s="79"/>
      <c r="CF22" s="81"/>
    </row>
    <row r="23" spans="2:84" s="1" customFormat="1">
      <c r="B23" s="30" t="s">
        <v>280</v>
      </c>
      <c r="C23" s="20" t="s">
        <v>86</v>
      </c>
      <c r="D23" s="137" t="s">
        <v>96</v>
      </c>
      <c r="E23" s="76">
        <f t="shared" si="5"/>
        <v>4</v>
      </c>
      <c r="F23" s="77">
        <f t="shared" si="3"/>
        <v>3</v>
      </c>
      <c r="G23" s="78">
        <f t="shared" si="4"/>
        <v>1</v>
      </c>
      <c r="H23" s="78">
        <f t="shared" si="4"/>
        <v>1</v>
      </c>
      <c r="I23" s="78">
        <f t="shared" si="4"/>
        <v>1</v>
      </c>
      <c r="J23" s="78">
        <f t="shared" si="4"/>
        <v>0</v>
      </c>
      <c r="K23" s="78">
        <f t="shared" si="4"/>
        <v>0</v>
      </c>
      <c r="L23" s="78">
        <f t="shared" si="4"/>
        <v>0</v>
      </c>
      <c r="M23" s="78">
        <f t="shared" si="4"/>
        <v>0</v>
      </c>
      <c r="N23" s="78">
        <f t="shared" si="4"/>
        <v>0</v>
      </c>
      <c r="O23" s="79"/>
      <c r="P23" s="79"/>
      <c r="Q23" s="79"/>
      <c r="R23" s="79"/>
      <c r="S23" s="79"/>
      <c r="T23" s="79"/>
      <c r="U23" s="79"/>
      <c r="V23" s="79"/>
      <c r="W23" s="79"/>
      <c r="X23" s="80"/>
      <c r="Y23" s="79"/>
      <c r="Z23" s="79"/>
      <c r="AA23" s="79"/>
      <c r="AB23" s="79"/>
      <c r="AC23" s="79"/>
      <c r="AD23" s="79"/>
      <c r="AE23" s="79"/>
      <c r="AF23" s="79"/>
      <c r="AG23" s="79"/>
      <c r="AH23" s="80"/>
      <c r="AI23" s="79" t="s">
        <v>27</v>
      </c>
      <c r="AJ23" s="79">
        <v>1</v>
      </c>
      <c r="AK23" s="79">
        <v>1</v>
      </c>
      <c r="AL23" s="79">
        <v>1</v>
      </c>
      <c r="AM23" s="79"/>
      <c r="AN23" s="79"/>
      <c r="AO23" s="79"/>
      <c r="AP23" s="79"/>
      <c r="AQ23" s="79"/>
      <c r="AR23" s="80">
        <v>4</v>
      </c>
      <c r="AS23" s="79"/>
      <c r="AT23" s="79"/>
      <c r="AU23" s="79"/>
      <c r="AV23" s="79"/>
      <c r="AW23" s="79"/>
      <c r="AX23" s="79"/>
      <c r="AY23" s="79"/>
      <c r="AZ23" s="79"/>
      <c r="BA23" s="79"/>
      <c r="BB23" s="80"/>
      <c r="BC23" s="79"/>
      <c r="BD23" s="79"/>
      <c r="BE23" s="79"/>
      <c r="BF23" s="79"/>
      <c r="BG23" s="79"/>
      <c r="BH23" s="79"/>
      <c r="BI23" s="79"/>
      <c r="BJ23" s="79"/>
      <c r="BK23" s="79"/>
      <c r="BL23" s="80"/>
      <c r="BM23" s="79"/>
      <c r="BN23" s="79"/>
      <c r="BO23" s="79"/>
      <c r="BP23" s="79"/>
      <c r="BQ23" s="79"/>
      <c r="BR23" s="79"/>
      <c r="BS23" s="79"/>
      <c r="BT23" s="79"/>
      <c r="BU23" s="79"/>
      <c r="BV23" s="80"/>
      <c r="BW23" s="79"/>
      <c r="BX23" s="79"/>
      <c r="BY23" s="79"/>
      <c r="BZ23" s="79"/>
      <c r="CA23" s="79"/>
      <c r="CB23" s="79"/>
      <c r="CC23" s="79"/>
      <c r="CD23" s="79"/>
      <c r="CE23" s="79"/>
      <c r="CF23" s="81"/>
    </row>
    <row r="24" spans="2:84" s="1" customFormat="1" ht="26">
      <c r="B24" s="30" t="s">
        <v>281</v>
      </c>
      <c r="C24" s="60" t="s">
        <v>87</v>
      </c>
      <c r="D24" s="137" t="s">
        <v>99</v>
      </c>
      <c r="E24" s="76">
        <f>X24+AH24+AR24+BB24+BL24+BV24+CF24</f>
        <v>2</v>
      </c>
      <c r="F24" s="77">
        <f t="shared" si="3"/>
        <v>2</v>
      </c>
      <c r="G24" s="78">
        <f t="shared" si="4"/>
        <v>0</v>
      </c>
      <c r="H24" s="78">
        <f t="shared" si="4"/>
        <v>2</v>
      </c>
      <c r="I24" s="78">
        <f t="shared" si="4"/>
        <v>0</v>
      </c>
      <c r="J24" s="78">
        <f t="shared" si="4"/>
        <v>0</v>
      </c>
      <c r="K24" s="78">
        <f t="shared" si="4"/>
        <v>0</v>
      </c>
      <c r="L24" s="78">
        <f t="shared" si="4"/>
        <v>0</v>
      </c>
      <c r="M24" s="78">
        <f t="shared" si="4"/>
        <v>0</v>
      </c>
      <c r="N24" s="78">
        <f t="shared" si="4"/>
        <v>0</v>
      </c>
      <c r="O24" s="79"/>
      <c r="P24" s="79"/>
      <c r="Q24" s="79">
        <v>2</v>
      </c>
      <c r="R24" s="79"/>
      <c r="S24" s="79"/>
      <c r="T24" s="79"/>
      <c r="U24" s="79"/>
      <c r="V24" s="79"/>
      <c r="W24" s="79"/>
      <c r="X24" s="80">
        <v>2</v>
      </c>
      <c r="Y24" s="79"/>
      <c r="Z24" s="79"/>
      <c r="AA24" s="79"/>
      <c r="AB24" s="79"/>
      <c r="AC24" s="79"/>
      <c r="AD24" s="79"/>
      <c r="AE24" s="79"/>
      <c r="AF24" s="79"/>
      <c r="AG24" s="79"/>
      <c r="AH24" s="80"/>
      <c r="AI24" s="79"/>
      <c r="AJ24" s="79"/>
      <c r="AK24" s="79"/>
      <c r="AL24" s="79"/>
      <c r="AM24" s="79"/>
      <c r="AN24" s="79"/>
      <c r="AO24" s="79"/>
      <c r="AP24" s="79"/>
      <c r="AQ24" s="79"/>
      <c r="AR24" s="80"/>
      <c r="AS24" s="79"/>
      <c r="AT24" s="79"/>
      <c r="AU24" s="79"/>
      <c r="AV24" s="79"/>
      <c r="AW24" s="79"/>
      <c r="AX24" s="79"/>
      <c r="AY24" s="79"/>
      <c r="AZ24" s="79"/>
      <c r="BA24" s="79"/>
      <c r="BB24" s="80"/>
      <c r="BC24" s="79"/>
      <c r="BD24" s="79"/>
      <c r="BE24" s="79"/>
      <c r="BF24" s="79"/>
      <c r="BG24" s="79"/>
      <c r="BH24" s="79"/>
      <c r="BI24" s="79"/>
      <c r="BJ24" s="79"/>
      <c r="BK24" s="79"/>
      <c r="BL24" s="80"/>
      <c r="BM24" s="79"/>
      <c r="BN24" s="79"/>
      <c r="BO24" s="79"/>
      <c r="BP24" s="79"/>
      <c r="BQ24" s="79"/>
      <c r="BR24" s="79"/>
      <c r="BS24" s="79"/>
      <c r="BT24" s="79"/>
      <c r="BU24" s="79"/>
      <c r="BV24" s="80"/>
      <c r="BW24" s="79"/>
      <c r="BX24" s="79"/>
      <c r="BY24" s="79"/>
      <c r="BZ24" s="79"/>
      <c r="CA24" s="79"/>
      <c r="CB24" s="79"/>
      <c r="CC24" s="79"/>
      <c r="CD24" s="79"/>
      <c r="CE24" s="79"/>
      <c r="CF24" s="81"/>
    </row>
    <row r="25" spans="2:84" s="1" customFormat="1">
      <c r="B25" s="30" t="s">
        <v>282</v>
      </c>
      <c r="C25" s="20" t="s">
        <v>88</v>
      </c>
      <c r="D25" s="137" t="s">
        <v>99</v>
      </c>
      <c r="E25" s="76">
        <f>X25+AH25+AR25+BB25+BL25+BV25+CF25</f>
        <v>6</v>
      </c>
      <c r="F25" s="77">
        <f t="shared" si="3"/>
        <v>3</v>
      </c>
      <c r="G25" s="78">
        <f t="shared" si="4"/>
        <v>1</v>
      </c>
      <c r="H25" s="78">
        <f t="shared" si="4"/>
        <v>2</v>
      </c>
      <c r="I25" s="78">
        <f t="shared" si="4"/>
        <v>0</v>
      </c>
      <c r="J25" s="78">
        <f t="shared" si="4"/>
        <v>0</v>
      </c>
      <c r="K25" s="78">
        <f t="shared" si="4"/>
        <v>0</v>
      </c>
      <c r="L25" s="78">
        <f t="shared" si="4"/>
        <v>0</v>
      </c>
      <c r="M25" s="78">
        <f t="shared" si="4"/>
        <v>0</v>
      </c>
      <c r="N25" s="78">
        <f t="shared" si="4"/>
        <v>0</v>
      </c>
      <c r="O25" s="79"/>
      <c r="P25" s="79"/>
      <c r="Q25" s="79"/>
      <c r="R25" s="79"/>
      <c r="S25" s="79"/>
      <c r="T25" s="79"/>
      <c r="U25" s="79"/>
      <c r="V25" s="79"/>
      <c r="W25" s="79"/>
      <c r="X25" s="80"/>
      <c r="Y25" s="79" t="s">
        <v>27</v>
      </c>
      <c r="Z25" s="79">
        <v>1</v>
      </c>
      <c r="AA25" s="79">
        <v>2</v>
      </c>
      <c r="AB25" s="79"/>
      <c r="AC25" s="79"/>
      <c r="AD25" s="79"/>
      <c r="AE25" s="79"/>
      <c r="AF25" s="79"/>
      <c r="AG25" s="79"/>
      <c r="AH25" s="80">
        <v>6</v>
      </c>
      <c r="AI25" s="79"/>
      <c r="AJ25" s="79"/>
      <c r="AK25" s="79"/>
      <c r="AL25" s="79"/>
      <c r="AM25" s="79"/>
      <c r="AN25" s="79"/>
      <c r="AO25" s="79"/>
      <c r="AP25" s="79"/>
      <c r="AQ25" s="79"/>
      <c r="AR25" s="80"/>
      <c r="AS25" s="79"/>
      <c r="AT25" s="79"/>
      <c r="AU25" s="79"/>
      <c r="AV25" s="79"/>
      <c r="AW25" s="79"/>
      <c r="AX25" s="79"/>
      <c r="AY25" s="79"/>
      <c r="AZ25" s="79"/>
      <c r="BA25" s="79"/>
      <c r="BB25" s="80"/>
      <c r="BC25" s="79"/>
      <c r="BD25" s="79"/>
      <c r="BE25" s="79"/>
      <c r="BF25" s="79"/>
      <c r="BG25" s="79"/>
      <c r="BH25" s="79"/>
      <c r="BI25" s="79"/>
      <c r="BJ25" s="79"/>
      <c r="BK25" s="79"/>
      <c r="BL25" s="80"/>
      <c r="BM25" s="79"/>
      <c r="BN25" s="79"/>
      <c r="BO25" s="79"/>
      <c r="BP25" s="79"/>
      <c r="BQ25" s="79"/>
      <c r="BR25" s="79"/>
      <c r="BS25" s="79"/>
      <c r="BT25" s="79"/>
      <c r="BU25" s="79"/>
      <c r="BV25" s="80"/>
      <c r="BW25" s="79"/>
      <c r="BX25" s="79"/>
      <c r="BY25" s="79"/>
      <c r="BZ25" s="79"/>
      <c r="CA25" s="79"/>
      <c r="CB25" s="79"/>
      <c r="CC25" s="79"/>
      <c r="CD25" s="79"/>
      <c r="CE25" s="79"/>
      <c r="CF25" s="81"/>
    </row>
    <row r="26" spans="2:84" s="1" customFormat="1">
      <c r="B26" s="30" t="s">
        <v>283</v>
      </c>
      <c r="C26" s="60" t="s">
        <v>89</v>
      </c>
      <c r="D26" s="137" t="s">
        <v>95</v>
      </c>
      <c r="E26" s="76">
        <f>X26+AH26+AR26+BB26+BL26+BV26+CF26</f>
        <v>2</v>
      </c>
      <c r="F26" s="77">
        <f t="shared" si="3"/>
        <v>3</v>
      </c>
      <c r="G26" s="78">
        <f t="shared" si="4"/>
        <v>1</v>
      </c>
      <c r="H26" s="78">
        <f t="shared" si="4"/>
        <v>0</v>
      </c>
      <c r="I26" s="78">
        <f t="shared" si="4"/>
        <v>2</v>
      </c>
      <c r="J26" s="78">
        <f t="shared" si="4"/>
        <v>0</v>
      </c>
      <c r="K26" s="78">
        <f t="shared" si="4"/>
        <v>0</v>
      </c>
      <c r="L26" s="78">
        <f t="shared" si="4"/>
        <v>0</v>
      </c>
      <c r="M26" s="78">
        <f t="shared" si="4"/>
        <v>0</v>
      </c>
      <c r="N26" s="78">
        <f t="shared" si="4"/>
        <v>0</v>
      </c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79"/>
      <c r="Z26" s="79">
        <v>1</v>
      </c>
      <c r="AA26" s="79"/>
      <c r="AB26" s="79">
        <v>2</v>
      </c>
      <c r="AC26" s="79"/>
      <c r="AD26" s="79"/>
      <c r="AE26" s="79"/>
      <c r="AF26" s="79"/>
      <c r="AG26" s="79"/>
      <c r="AH26" s="80">
        <v>2</v>
      </c>
      <c r="AI26" s="79"/>
      <c r="AJ26" s="79"/>
      <c r="AK26" s="79"/>
      <c r="AL26" s="79"/>
      <c r="AM26" s="79"/>
      <c r="AN26" s="79"/>
      <c r="AO26" s="79"/>
      <c r="AP26" s="79"/>
      <c r="AQ26" s="79"/>
      <c r="AR26" s="80"/>
      <c r="AS26" s="79"/>
      <c r="AT26" s="79"/>
      <c r="AU26" s="79"/>
      <c r="AV26" s="79"/>
      <c r="AW26" s="79"/>
      <c r="AX26" s="79"/>
      <c r="AY26" s="79"/>
      <c r="AZ26" s="79"/>
      <c r="BA26" s="79"/>
      <c r="BB26" s="80"/>
      <c r="BC26" s="79"/>
      <c r="BD26" s="79"/>
      <c r="BE26" s="79"/>
      <c r="BF26" s="79"/>
      <c r="BG26" s="79"/>
      <c r="BH26" s="79"/>
      <c r="BI26" s="79"/>
      <c r="BJ26" s="79"/>
      <c r="BK26" s="79"/>
      <c r="BL26" s="80"/>
      <c r="BM26" s="79"/>
      <c r="BN26" s="79"/>
      <c r="BO26" s="79"/>
      <c r="BP26" s="79"/>
      <c r="BQ26" s="79"/>
      <c r="BR26" s="79"/>
      <c r="BS26" s="79"/>
      <c r="BT26" s="79"/>
      <c r="BU26" s="79"/>
      <c r="BV26" s="80"/>
      <c r="BW26" s="79"/>
      <c r="BX26" s="79"/>
      <c r="BY26" s="79"/>
      <c r="BZ26" s="79"/>
      <c r="CA26" s="79"/>
      <c r="CB26" s="79"/>
      <c r="CC26" s="79"/>
      <c r="CD26" s="79"/>
      <c r="CE26" s="79"/>
      <c r="CF26" s="81"/>
    </row>
    <row r="27" spans="2:84" s="1" customFormat="1">
      <c r="B27" s="53" t="s">
        <v>33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5"/>
    </row>
    <row r="28" spans="2:84" s="1" customFormat="1">
      <c r="B28" s="30" t="s">
        <v>284</v>
      </c>
      <c r="C28" s="43" t="s">
        <v>119</v>
      </c>
      <c r="D28" s="137" t="s">
        <v>96</v>
      </c>
      <c r="E28" s="76">
        <f t="shared" ref="E28:E53" si="6">X28+AH28+AR28+BB28+BL28+BV28+CF28</f>
        <v>8</v>
      </c>
      <c r="F28" s="77">
        <f t="shared" si="3"/>
        <v>5</v>
      </c>
      <c r="G28" s="78">
        <f t="shared" ref="G28:N43" si="7">SUM(P28,Z28,AJ28,AT28,BD28,BN28,BX28)</f>
        <v>1</v>
      </c>
      <c r="H28" s="78">
        <f t="shared" si="7"/>
        <v>0</v>
      </c>
      <c r="I28" s="78">
        <f t="shared" si="7"/>
        <v>4</v>
      </c>
      <c r="J28" s="78">
        <f t="shared" si="7"/>
        <v>0</v>
      </c>
      <c r="K28" s="78">
        <f t="shared" si="7"/>
        <v>0</v>
      </c>
      <c r="L28" s="78">
        <f t="shared" si="7"/>
        <v>0</v>
      </c>
      <c r="M28" s="78">
        <f t="shared" si="7"/>
        <v>0</v>
      </c>
      <c r="N28" s="78">
        <f t="shared" si="7"/>
        <v>0</v>
      </c>
      <c r="O28" s="79" t="s">
        <v>27</v>
      </c>
      <c r="P28" s="79">
        <v>1</v>
      </c>
      <c r="Q28" s="79"/>
      <c r="R28" s="79">
        <v>2</v>
      </c>
      <c r="S28" s="79"/>
      <c r="T28" s="79"/>
      <c r="U28" s="79"/>
      <c r="V28" s="79"/>
      <c r="W28" s="79"/>
      <c r="X28" s="80">
        <v>5</v>
      </c>
      <c r="Y28" s="79" t="s">
        <v>27</v>
      </c>
      <c r="Z28" s="79"/>
      <c r="AA28" s="79"/>
      <c r="AB28" s="79">
        <v>2</v>
      </c>
      <c r="AC28" s="79"/>
      <c r="AD28" s="79"/>
      <c r="AE28" s="79"/>
      <c r="AF28" s="79"/>
      <c r="AG28" s="79"/>
      <c r="AH28" s="80">
        <v>3</v>
      </c>
      <c r="AI28" s="79"/>
      <c r="AJ28" s="79"/>
      <c r="AK28" s="79"/>
      <c r="AL28" s="79"/>
      <c r="AM28" s="79"/>
      <c r="AN28" s="79"/>
      <c r="AO28" s="79"/>
      <c r="AP28" s="79"/>
      <c r="AQ28" s="79"/>
      <c r="AR28" s="80"/>
      <c r="AS28" s="79"/>
      <c r="AT28" s="79"/>
      <c r="AU28" s="79"/>
      <c r="AV28" s="79"/>
      <c r="AW28" s="79"/>
      <c r="AX28" s="79"/>
      <c r="AY28" s="79"/>
      <c r="AZ28" s="79"/>
      <c r="BA28" s="79"/>
      <c r="BB28" s="80"/>
      <c r="BC28" s="79"/>
      <c r="BD28" s="79"/>
      <c r="BE28" s="79"/>
      <c r="BF28" s="79"/>
      <c r="BG28" s="79"/>
      <c r="BH28" s="79"/>
      <c r="BI28" s="79"/>
      <c r="BJ28" s="79"/>
      <c r="BK28" s="79"/>
      <c r="BL28" s="80"/>
      <c r="BM28" s="79"/>
      <c r="BN28" s="79"/>
      <c r="BO28" s="79"/>
      <c r="BP28" s="79"/>
      <c r="BQ28" s="79"/>
      <c r="BR28" s="79"/>
      <c r="BS28" s="79"/>
      <c r="BT28" s="79"/>
      <c r="BU28" s="79"/>
      <c r="BV28" s="80"/>
      <c r="BW28" s="79"/>
      <c r="BX28" s="79"/>
      <c r="BY28" s="79"/>
      <c r="BZ28" s="79"/>
      <c r="CA28" s="79"/>
      <c r="CB28" s="79"/>
      <c r="CC28" s="79"/>
      <c r="CD28" s="79"/>
      <c r="CE28" s="79"/>
      <c r="CF28" s="81"/>
    </row>
    <row r="29" spans="2:84" s="1" customFormat="1">
      <c r="B29" s="30" t="s">
        <v>285</v>
      </c>
      <c r="C29" s="64" t="s">
        <v>100</v>
      </c>
      <c r="D29" s="63" t="s">
        <v>95</v>
      </c>
      <c r="E29" s="76">
        <f t="shared" si="6"/>
        <v>3</v>
      </c>
      <c r="F29" s="77">
        <f t="shared" si="3"/>
        <v>2</v>
      </c>
      <c r="G29" s="78">
        <f t="shared" si="7"/>
        <v>1</v>
      </c>
      <c r="H29" s="78">
        <f t="shared" si="7"/>
        <v>1</v>
      </c>
      <c r="I29" s="78">
        <f t="shared" si="7"/>
        <v>0</v>
      </c>
      <c r="J29" s="78">
        <f t="shared" si="7"/>
        <v>0</v>
      </c>
      <c r="K29" s="78">
        <f t="shared" si="7"/>
        <v>0</v>
      </c>
      <c r="L29" s="78">
        <f t="shared" si="7"/>
        <v>0</v>
      </c>
      <c r="M29" s="78">
        <f t="shared" si="7"/>
        <v>0</v>
      </c>
      <c r="N29" s="78">
        <f t="shared" si="7"/>
        <v>0</v>
      </c>
      <c r="O29" s="79" t="s">
        <v>27</v>
      </c>
      <c r="P29" s="79">
        <v>1</v>
      </c>
      <c r="Q29" s="79">
        <v>1</v>
      </c>
      <c r="R29" s="79"/>
      <c r="S29" s="79"/>
      <c r="T29" s="79"/>
      <c r="U29" s="79"/>
      <c r="V29" s="79"/>
      <c r="W29" s="79"/>
      <c r="X29" s="80">
        <v>3</v>
      </c>
      <c r="Y29" s="79"/>
      <c r="Z29" s="79"/>
      <c r="AA29" s="79"/>
      <c r="AB29" s="79"/>
      <c r="AC29" s="79"/>
      <c r="AD29" s="79"/>
      <c r="AE29" s="79"/>
      <c r="AF29" s="79"/>
      <c r="AG29" s="79"/>
      <c r="AH29" s="80"/>
      <c r="AI29" s="79"/>
      <c r="AJ29" s="79"/>
      <c r="AK29" s="79"/>
      <c r="AL29" s="79"/>
      <c r="AM29" s="79"/>
      <c r="AN29" s="79"/>
      <c r="AO29" s="79"/>
      <c r="AP29" s="79"/>
      <c r="AQ29" s="79"/>
      <c r="AR29" s="80"/>
      <c r="AS29" s="79"/>
      <c r="AT29" s="79"/>
      <c r="AU29" s="79"/>
      <c r="AV29" s="79"/>
      <c r="AW29" s="79"/>
      <c r="AX29" s="79"/>
      <c r="AY29" s="79"/>
      <c r="AZ29" s="79"/>
      <c r="BA29" s="79"/>
      <c r="BB29" s="80"/>
      <c r="BC29" s="79"/>
      <c r="BD29" s="79"/>
      <c r="BE29" s="79"/>
      <c r="BF29" s="79"/>
      <c r="BG29" s="79"/>
      <c r="BH29" s="79"/>
      <c r="BI29" s="79"/>
      <c r="BJ29" s="79"/>
      <c r="BK29" s="79"/>
      <c r="BL29" s="80"/>
      <c r="BM29" s="79"/>
      <c r="BN29" s="79"/>
      <c r="BO29" s="79"/>
      <c r="BP29" s="79"/>
      <c r="BQ29" s="79"/>
      <c r="BR29" s="79"/>
      <c r="BS29" s="79"/>
      <c r="BT29" s="79"/>
      <c r="BU29" s="79"/>
      <c r="BV29" s="80"/>
      <c r="BW29" s="79"/>
      <c r="BX29" s="79"/>
      <c r="BY29" s="79"/>
      <c r="BZ29" s="79"/>
      <c r="CA29" s="79"/>
      <c r="CB29" s="79"/>
      <c r="CC29" s="79"/>
      <c r="CD29" s="79"/>
      <c r="CE29" s="79"/>
      <c r="CF29" s="81"/>
    </row>
    <row r="30" spans="2:84" s="1" customFormat="1">
      <c r="B30" s="30" t="s">
        <v>286</v>
      </c>
      <c r="C30" s="64" t="s">
        <v>101</v>
      </c>
      <c r="D30" s="63" t="s">
        <v>95</v>
      </c>
      <c r="E30" s="76">
        <f t="shared" si="6"/>
        <v>5</v>
      </c>
      <c r="F30" s="77">
        <f t="shared" si="3"/>
        <v>3</v>
      </c>
      <c r="G30" s="78">
        <f t="shared" si="7"/>
        <v>1</v>
      </c>
      <c r="H30" s="78">
        <f t="shared" si="7"/>
        <v>1</v>
      </c>
      <c r="I30" s="78">
        <f t="shared" si="7"/>
        <v>0</v>
      </c>
      <c r="J30" s="78">
        <f t="shared" si="7"/>
        <v>1</v>
      </c>
      <c r="K30" s="78">
        <f t="shared" si="7"/>
        <v>0</v>
      </c>
      <c r="L30" s="78">
        <f t="shared" si="7"/>
        <v>0</v>
      </c>
      <c r="M30" s="78">
        <f t="shared" si="7"/>
        <v>0</v>
      </c>
      <c r="N30" s="78">
        <f t="shared" si="7"/>
        <v>0</v>
      </c>
      <c r="O30" s="79" t="s">
        <v>27</v>
      </c>
      <c r="P30" s="79">
        <v>1</v>
      </c>
      <c r="Q30" s="79">
        <v>1</v>
      </c>
      <c r="R30" s="79"/>
      <c r="S30" s="79">
        <v>1</v>
      </c>
      <c r="T30" s="79"/>
      <c r="U30" s="79"/>
      <c r="V30" s="79"/>
      <c r="W30" s="79"/>
      <c r="X30" s="80">
        <v>5</v>
      </c>
      <c r="Y30" s="79"/>
      <c r="Z30" s="79"/>
      <c r="AA30" s="79"/>
      <c r="AB30" s="79"/>
      <c r="AC30" s="79"/>
      <c r="AD30" s="79"/>
      <c r="AE30" s="79"/>
      <c r="AF30" s="79"/>
      <c r="AG30" s="79"/>
      <c r="AH30" s="80"/>
      <c r="AI30" s="79"/>
      <c r="AJ30" s="79"/>
      <c r="AK30" s="79"/>
      <c r="AL30" s="79"/>
      <c r="AM30" s="79"/>
      <c r="AN30" s="79"/>
      <c r="AO30" s="79"/>
      <c r="AP30" s="79"/>
      <c r="AQ30" s="79"/>
      <c r="AR30" s="80"/>
      <c r="AS30" s="79"/>
      <c r="AT30" s="79"/>
      <c r="AU30" s="79"/>
      <c r="AV30" s="79"/>
      <c r="AW30" s="79"/>
      <c r="AX30" s="79"/>
      <c r="AY30" s="79"/>
      <c r="AZ30" s="79"/>
      <c r="BA30" s="79"/>
      <c r="BB30" s="80"/>
      <c r="BC30" s="79"/>
      <c r="BD30" s="79"/>
      <c r="BE30" s="79"/>
      <c r="BF30" s="79"/>
      <c r="BG30" s="79"/>
      <c r="BH30" s="79"/>
      <c r="BI30" s="79"/>
      <c r="BJ30" s="79"/>
      <c r="BK30" s="79"/>
      <c r="BL30" s="80"/>
      <c r="BM30" s="79"/>
      <c r="BN30" s="79"/>
      <c r="BO30" s="79"/>
      <c r="BP30" s="79"/>
      <c r="BQ30" s="79"/>
      <c r="BR30" s="79"/>
      <c r="BS30" s="79"/>
      <c r="BT30" s="79"/>
      <c r="BU30" s="79"/>
      <c r="BV30" s="80"/>
      <c r="BW30" s="79"/>
      <c r="BX30" s="79"/>
      <c r="BY30" s="79"/>
      <c r="BZ30" s="79"/>
      <c r="CA30" s="79"/>
      <c r="CB30" s="79"/>
      <c r="CC30" s="79"/>
      <c r="CD30" s="79"/>
      <c r="CE30" s="79"/>
      <c r="CF30" s="81"/>
    </row>
    <row r="31" spans="2:84" s="1" customFormat="1" ht="26">
      <c r="B31" s="30" t="s">
        <v>287</v>
      </c>
      <c r="C31" s="87" t="s">
        <v>118</v>
      </c>
      <c r="D31" s="63" t="s">
        <v>97</v>
      </c>
      <c r="E31" s="76">
        <f t="shared" si="6"/>
        <v>3</v>
      </c>
      <c r="F31" s="77">
        <f t="shared" si="3"/>
        <v>2</v>
      </c>
      <c r="G31" s="78">
        <f t="shared" si="7"/>
        <v>1</v>
      </c>
      <c r="H31" s="78">
        <f t="shared" si="7"/>
        <v>1</v>
      </c>
      <c r="I31" s="78">
        <f t="shared" si="7"/>
        <v>0</v>
      </c>
      <c r="J31" s="78">
        <f t="shared" si="7"/>
        <v>0</v>
      </c>
      <c r="K31" s="78">
        <f t="shared" si="7"/>
        <v>0</v>
      </c>
      <c r="L31" s="78">
        <f t="shared" si="7"/>
        <v>0</v>
      </c>
      <c r="M31" s="78">
        <f t="shared" si="7"/>
        <v>0</v>
      </c>
      <c r="N31" s="78">
        <f t="shared" si="7"/>
        <v>0</v>
      </c>
      <c r="O31" s="79"/>
      <c r="P31" s="79"/>
      <c r="Q31" s="79"/>
      <c r="R31" s="79"/>
      <c r="S31" s="79"/>
      <c r="T31" s="79"/>
      <c r="U31" s="79"/>
      <c r="V31" s="79"/>
      <c r="W31" s="79"/>
      <c r="X31" s="80"/>
      <c r="Y31" s="79"/>
      <c r="Z31" s="79">
        <v>1</v>
      </c>
      <c r="AA31" s="79">
        <v>1</v>
      </c>
      <c r="AB31" s="79"/>
      <c r="AC31" s="79"/>
      <c r="AD31" s="79"/>
      <c r="AE31" s="79"/>
      <c r="AF31" s="79"/>
      <c r="AG31" s="79"/>
      <c r="AH31" s="80">
        <v>3</v>
      </c>
      <c r="AI31" s="79"/>
      <c r="AJ31" s="79"/>
      <c r="AK31" s="79"/>
      <c r="AL31" s="79"/>
      <c r="AM31" s="79"/>
      <c r="AN31" s="79"/>
      <c r="AO31" s="79"/>
      <c r="AP31" s="79"/>
      <c r="AQ31" s="79"/>
      <c r="AR31" s="80"/>
      <c r="AS31" s="79"/>
      <c r="AT31" s="79"/>
      <c r="AU31" s="79"/>
      <c r="AV31" s="79"/>
      <c r="AW31" s="79"/>
      <c r="AX31" s="79"/>
      <c r="AY31" s="79"/>
      <c r="AZ31" s="79"/>
      <c r="BA31" s="79"/>
      <c r="BB31" s="80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BM31" s="79"/>
      <c r="BN31" s="79"/>
      <c r="BO31" s="79"/>
      <c r="BP31" s="79"/>
      <c r="BQ31" s="79"/>
      <c r="BR31" s="79"/>
      <c r="BS31" s="79"/>
      <c r="BT31" s="79"/>
      <c r="BU31" s="79"/>
      <c r="BV31" s="80"/>
      <c r="BW31" s="79"/>
      <c r="BX31" s="79"/>
      <c r="BY31" s="79"/>
      <c r="BZ31" s="79"/>
      <c r="CA31" s="79"/>
      <c r="CB31" s="79"/>
      <c r="CC31" s="79"/>
      <c r="CD31" s="79"/>
      <c r="CE31" s="79"/>
      <c r="CF31" s="81"/>
    </row>
    <row r="32" spans="2:84" s="1" customFormat="1">
      <c r="B32" s="30" t="s">
        <v>288</v>
      </c>
      <c r="C32" s="43" t="s">
        <v>102</v>
      </c>
      <c r="D32" s="63" t="s">
        <v>95</v>
      </c>
      <c r="E32" s="76">
        <f t="shared" si="6"/>
        <v>2</v>
      </c>
      <c r="F32" s="77">
        <f t="shared" si="3"/>
        <v>3</v>
      </c>
      <c r="G32" s="78">
        <f t="shared" si="7"/>
        <v>1</v>
      </c>
      <c r="H32" s="78">
        <f t="shared" si="7"/>
        <v>0</v>
      </c>
      <c r="I32" s="78">
        <f t="shared" si="7"/>
        <v>2</v>
      </c>
      <c r="J32" s="78">
        <f t="shared" si="7"/>
        <v>0</v>
      </c>
      <c r="K32" s="78">
        <f t="shared" si="7"/>
        <v>0</v>
      </c>
      <c r="L32" s="78">
        <f t="shared" si="7"/>
        <v>0</v>
      </c>
      <c r="M32" s="78">
        <f t="shared" si="7"/>
        <v>0</v>
      </c>
      <c r="N32" s="78">
        <f t="shared" si="7"/>
        <v>0</v>
      </c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79"/>
      <c r="Z32" s="79"/>
      <c r="AA32" s="79"/>
      <c r="AB32" s="79"/>
      <c r="AC32" s="79"/>
      <c r="AD32" s="79"/>
      <c r="AE32" s="79"/>
      <c r="AF32" s="79"/>
      <c r="AG32" s="79"/>
      <c r="AH32" s="80"/>
      <c r="AI32" s="79"/>
      <c r="AJ32" s="79">
        <v>1</v>
      </c>
      <c r="AK32" s="79"/>
      <c r="AL32" s="79">
        <v>2</v>
      </c>
      <c r="AM32" s="79"/>
      <c r="AN32" s="79"/>
      <c r="AO32" s="79"/>
      <c r="AP32" s="79"/>
      <c r="AQ32" s="79"/>
      <c r="AR32" s="80">
        <v>2</v>
      </c>
      <c r="AS32" s="79"/>
      <c r="AT32" s="79"/>
      <c r="AU32" s="79"/>
      <c r="AV32" s="79"/>
      <c r="AW32" s="79"/>
      <c r="AX32" s="79"/>
      <c r="AY32" s="79"/>
      <c r="AZ32" s="79"/>
      <c r="BA32" s="79"/>
      <c r="BB32" s="80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BM32" s="79"/>
      <c r="BN32" s="79"/>
      <c r="BO32" s="79"/>
      <c r="BP32" s="79"/>
      <c r="BQ32" s="79"/>
      <c r="BR32" s="79"/>
      <c r="BS32" s="79"/>
      <c r="BT32" s="79"/>
      <c r="BU32" s="79"/>
      <c r="BV32" s="80"/>
      <c r="BW32" s="79"/>
      <c r="BX32" s="79"/>
      <c r="BY32" s="79"/>
      <c r="BZ32" s="79"/>
      <c r="CA32" s="79"/>
      <c r="CB32" s="79"/>
      <c r="CC32" s="79"/>
      <c r="CD32" s="79"/>
      <c r="CE32" s="79"/>
      <c r="CF32" s="81"/>
    </row>
    <row r="33" spans="2:84" s="1" customFormat="1">
      <c r="B33" s="30" t="s">
        <v>289</v>
      </c>
      <c r="C33" s="60" t="s">
        <v>103</v>
      </c>
      <c r="D33" s="137" t="s">
        <v>97</v>
      </c>
      <c r="E33" s="76">
        <f t="shared" si="6"/>
        <v>4</v>
      </c>
      <c r="F33" s="77">
        <f t="shared" si="3"/>
        <v>2</v>
      </c>
      <c r="G33" s="78">
        <f t="shared" si="7"/>
        <v>1</v>
      </c>
      <c r="H33" s="78">
        <f t="shared" si="7"/>
        <v>1</v>
      </c>
      <c r="I33" s="78">
        <f t="shared" si="7"/>
        <v>0</v>
      </c>
      <c r="J33" s="78">
        <f t="shared" si="7"/>
        <v>0</v>
      </c>
      <c r="K33" s="78">
        <f t="shared" si="7"/>
        <v>0</v>
      </c>
      <c r="L33" s="78">
        <f t="shared" si="7"/>
        <v>0</v>
      </c>
      <c r="M33" s="78">
        <f t="shared" si="7"/>
        <v>0</v>
      </c>
      <c r="N33" s="78">
        <f t="shared" si="7"/>
        <v>0</v>
      </c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79" t="s">
        <v>27</v>
      </c>
      <c r="Z33" s="79">
        <v>1</v>
      </c>
      <c r="AA33" s="79">
        <v>1</v>
      </c>
      <c r="AB33" s="79"/>
      <c r="AC33" s="79"/>
      <c r="AD33" s="79"/>
      <c r="AE33" s="79"/>
      <c r="AF33" s="79"/>
      <c r="AG33" s="79"/>
      <c r="AH33" s="80">
        <v>4</v>
      </c>
      <c r="AI33" s="79"/>
      <c r="AJ33" s="79"/>
      <c r="AK33" s="79"/>
      <c r="AL33" s="79"/>
      <c r="AM33" s="79"/>
      <c r="AN33" s="79"/>
      <c r="AO33" s="79"/>
      <c r="AP33" s="79"/>
      <c r="AQ33" s="79"/>
      <c r="AR33" s="80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BM33" s="79"/>
      <c r="BN33" s="79"/>
      <c r="BO33" s="79"/>
      <c r="BP33" s="79"/>
      <c r="BQ33" s="79"/>
      <c r="BR33" s="79"/>
      <c r="BS33" s="79"/>
      <c r="BT33" s="79"/>
      <c r="BU33" s="79"/>
      <c r="BV33" s="80"/>
      <c r="BW33" s="79"/>
      <c r="BX33" s="79"/>
      <c r="BY33" s="79"/>
      <c r="BZ33" s="79"/>
      <c r="CA33" s="79"/>
      <c r="CB33" s="79"/>
      <c r="CC33" s="79"/>
      <c r="CD33" s="79"/>
      <c r="CE33" s="79"/>
      <c r="CF33" s="81"/>
    </row>
    <row r="34" spans="2:84" s="1" customFormat="1">
      <c r="B34" s="30" t="s">
        <v>290</v>
      </c>
      <c r="C34" s="60" t="s">
        <v>104</v>
      </c>
      <c r="D34" s="137" t="s">
        <v>96</v>
      </c>
      <c r="E34" s="76">
        <f t="shared" si="6"/>
        <v>4</v>
      </c>
      <c r="F34" s="77">
        <f t="shared" si="3"/>
        <v>3</v>
      </c>
      <c r="G34" s="78">
        <f t="shared" si="7"/>
        <v>2</v>
      </c>
      <c r="H34" s="78">
        <f t="shared" si="7"/>
        <v>0</v>
      </c>
      <c r="I34" s="78">
        <f t="shared" si="7"/>
        <v>1</v>
      </c>
      <c r="J34" s="78">
        <f t="shared" si="7"/>
        <v>0</v>
      </c>
      <c r="K34" s="78">
        <f t="shared" si="7"/>
        <v>0</v>
      </c>
      <c r="L34" s="78">
        <f t="shared" si="7"/>
        <v>0</v>
      </c>
      <c r="M34" s="78">
        <f t="shared" si="7"/>
        <v>0</v>
      </c>
      <c r="N34" s="78">
        <f t="shared" si="7"/>
        <v>0</v>
      </c>
      <c r="O34" s="79"/>
      <c r="P34" s="79"/>
      <c r="Q34" s="79"/>
      <c r="R34" s="79"/>
      <c r="S34" s="79"/>
      <c r="T34" s="79"/>
      <c r="U34" s="79"/>
      <c r="V34" s="79"/>
      <c r="W34" s="79"/>
      <c r="X34" s="80"/>
      <c r="Y34" s="79"/>
      <c r="Z34" s="79"/>
      <c r="AA34" s="79"/>
      <c r="AB34" s="79"/>
      <c r="AC34" s="79"/>
      <c r="AD34" s="79"/>
      <c r="AE34" s="79"/>
      <c r="AF34" s="79"/>
      <c r="AG34" s="79"/>
      <c r="AH34" s="80"/>
      <c r="AI34" s="79" t="s">
        <v>27</v>
      </c>
      <c r="AJ34" s="79">
        <v>2</v>
      </c>
      <c r="AK34" s="79"/>
      <c r="AL34" s="79">
        <v>1</v>
      </c>
      <c r="AM34" s="79"/>
      <c r="AN34" s="79"/>
      <c r="AO34" s="79"/>
      <c r="AP34" s="79"/>
      <c r="AQ34" s="79"/>
      <c r="AR34" s="80">
        <v>4</v>
      </c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79"/>
      <c r="BD34" s="79"/>
      <c r="BE34" s="79"/>
      <c r="BF34" s="79"/>
      <c r="BG34" s="79"/>
      <c r="BH34" s="79"/>
      <c r="BI34" s="79"/>
      <c r="BJ34" s="79"/>
      <c r="BK34" s="79"/>
      <c r="BL34" s="80"/>
      <c r="BM34" s="79"/>
      <c r="BN34" s="79"/>
      <c r="BO34" s="79"/>
      <c r="BP34" s="79"/>
      <c r="BQ34" s="79"/>
      <c r="BR34" s="79"/>
      <c r="BS34" s="79"/>
      <c r="BT34" s="79"/>
      <c r="BU34" s="79"/>
      <c r="BV34" s="80"/>
      <c r="BW34" s="79"/>
      <c r="BX34" s="79"/>
      <c r="BY34" s="79"/>
      <c r="BZ34" s="79"/>
      <c r="CA34" s="79"/>
      <c r="CB34" s="79"/>
      <c r="CC34" s="79"/>
      <c r="CD34" s="79"/>
      <c r="CE34" s="79"/>
      <c r="CF34" s="81"/>
    </row>
    <row r="35" spans="2:84" s="1" customFormat="1">
      <c r="B35" s="30" t="s">
        <v>291</v>
      </c>
      <c r="C35" s="22" t="s">
        <v>350</v>
      </c>
      <c r="D35" s="137" t="s">
        <v>97</v>
      </c>
      <c r="E35" s="76">
        <f t="shared" si="6"/>
        <v>7</v>
      </c>
      <c r="F35" s="77">
        <f t="shared" si="3"/>
        <v>6</v>
      </c>
      <c r="G35" s="78">
        <f t="shared" si="7"/>
        <v>2</v>
      </c>
      <c r="H35" s="78">
        <f t="shared" si="7"/>
        <v>1</v>
      </c>
      <c r="I35" s="78">
        <f t="shared" si="7"/>
        <v>0</v>
      </c>
      <c r="J35" s="78">
        <f t="shared" si="7"/>
        <v>2</v>
      </c>
      <c r="K35" s="78">
        <f t="shared" si="7"/>
        <v>0</v>
      </c>
      <c r="L35" s="78">
        <f t="shared" si="7"/>
        <v>0</v>
      </c>
      <c r="M35" s="78">
        <f t="shared" si="7"/>
        <v>0</v>
      </c>
      <c r="N35" s="78">
        <f t="shared" si="7"/>
        <v>1</v>
      </c>
      <c r="O35" s="79"/>
      <c r="P35" s="79"/>
      <c r="Q35" s="79"/>
      <c r="R35" s="79"/>
      <c r="S35" s="79"/>
      <c r="T35" s="79"/>
      <c r="U35" s="79"/>
      <c r="V35" s="79"/>
      <c r="W35" s="79"/>
      <c r="X35" s="80"/>
      <c r="Y35" s="79"/>
      <c r="Z35" s="79"/>
      <c r="AA35" s="79"/>
      <c r="AB35" s="79"/>
      <c r="AC35" s="79"/>
      <c r="AD35" s="79"/>
      <c r="AE35" s="79"/>
      <c r="AF35" s="79"/>
      <c r="AG35" s="79"/>
      <c r="AH35" s="80"/>
      <c r="AI35" s="79" t="s">
        <v>27</v>
      </c>
      <c r="AJ35" s="79">
        <v>1</v>
      </c>
      <c r="AK35" s="79">
        <v>1</v>
      </c>
      <c r="AL35" s="79"/>
      <c r="AM35" s="79">
        <v>1</v>
      </c>
      <c r="AN35" s="79"/>
      <c r="AO35" s="79"/>
      <c r="AP35" s="79"/>
      <c r="AQ35" s="79"/>
      <c r="AR35" s="80">
        <v>4</v>
      </c>
      <c r="AS35" s="79"/>
      <c r="AT35" s="79">
        <v>1</v>
      </c>
      <c r="AU35" s="79"/>
      <c r="AV35" s="79"/>
      <c r="AW35" s="79">
        <v>1</v>
      </c>
      <c r="AX35" s="79"/>
      <c r="AY35" s="79"/>
      <c r="AZ35" s="79"/>
      <c r="BA35" s="79">
        <v>1</v>
      </c>
      <c r="BB35" s="80">
        <v>3</v>
      </c>
      <c r="BC35" s="79"/>
      <c r="BD35" s="79"/>
      <c r="BE35" s="79"/>
      <c r="BF35" s="79"/>
      <c r="BG35" s="79"/>
      <c r="BH35" s="79"/>
      <c r="BI35" s="79"/>
      <c r="BJ35" s="79"/>
      <c r="BK35" s="79"/>
      <c r="BL35" s="80"/>
      <c r="BM35" s="79"/>
      <c r="BN35" s="79"/>
      <c r="BO35" s="79"/>
      <c r="BP35" s="79"/>
      <c r="BQ35" s="79"/>
      <c r="BR35" s="79"/>
      <c r="BS35" s="79"/>
      <c r="BT35" s="79"/>
      <c r="BU35" s="79"/>
      <c r="BV35" s="80"/>
      <c r="BW35" s="79"/>
      <c r="BX35" s="79"/>
      <c r="BY35" s="79"/>
      <c r="BZ35" s="79"/>
      <c r="CA35" s="79"/>
      <c r="CB35" s="79"/>
      <c r="CC35" s="79"/>
      <c r="CD35" s="79"/>
      <c r="CE35" s="79"/>
      <c r="CF35" s="81"/>
    </row>
    <row r="36" spans="2:84" s="1" customFormat="1">
      <c r="B36" s="30" t="s">
        <v>292</v>
      </c>
      <c r="C36" s="43" t="s">
        <v>142</v>
      </c>
      <c r="D36" s="137" t="s">
        <v>95</v>
      </c>
      <c r="E36" s="76">
        <f t="shared" si="6"/>
        <v>3</v>
      </c>
      <c r="F36" s="77">
        <f t="shared" si="3"/>
        <v>2</v>
      </c>
      <c r="G36" s="78">
        <f t="shared" si="7"/>
        <v>1</v>
      </c>
      <c r="H36" s="78">
        <f t="shared" si="7"/>
        <v>1</v>
      </c>
      <c r="I36" s="78">
        <f t="shared" si="7"/>
        <v>0</v>
      </c>
      <c r="J36" s="78">
        <f t="shared" si="7"/>
        <v>0</v>
      </c>
      <c r="K36" s="78">
        <f t="shared" si="7"/>
        <v>0</v>
      </c>
      <c r="L36" s="78">
        <f t="shared" si="7"/>
        <v>0</v>
      </c>
      <c r="M36" s="78">
        <f t="shared" si="7"/>
        <v>0</v>
      </c>
      <c r="N36" s="78">
        <f t="shared" si="7"/>
        <v>0</v>
      </c>
      <c r="O36" s="79"/>
      <c r="P36" s="79"/>
      <c r="Q36" s="79"/>
      <c r="R36" s="79"/>
      <c r="S36" s="79"/>
      <c r="T36" s="79"/>
      <c r="U36" s="79"/>
      <c r="V36" s="79"/>
      <c r="W36" s="79"/>
      <c r="X36" s="80"/>
      <c r="Y36" s="79"/>
      <c r="Z36" s="79"/>
      <c r="AA36" s="79"/>
      <c r="AB36" s="79"/>
      <c r="AC36" s="79"/>
      <c r="AD36" s="79"/>
      <c r="AE36" s="79"/>
      <c r="AF36" s="79"/>
      <c r="AG36" s="79"/>
      <c r="AH36" s="80"/>
      <c r="AI36" s="79"/>
      <c r="AJ36" s="79">
        <v>1</v>
      </c>
      <c r="AK36" s="79">
        <v>1</v>
      </c>
      <c r="AL36" s="79"/>
      <c r="AM36" s="79"/>
      <c r="AN36" s="79"/>
      <c r="AO36" s="79"/>
      <c r="AP36" s="79"/>
      <c r="AQ36" s="79"/>
      <c r="AR36" s="80">
        <v>3</v>
      </c>
      <c r="AS36" s="79"/>
      <c r="AT36" s="79"/>
      <c r="AU36" s="79"/>
      <c r="AV36" s="79"/>
      <c r="AW36" s="79"/>
      <c r="AX36" s="79"/>
      <c r="AY36" s="79"/>
      <c r="AZ36" s="79"/>
      <c r="BA36" s="79"/>
      <c r="BB36" s="80"/>
      <c r="BC36" s="79"/>
      <c r="BD36" s="79"/>
      <c r="BE36" s="79"/>
      <c r="BF36" s="79"/>
      <c r="BG36" s="79"/>
      <c r="BH36" s="79"/>
      <c r="BI36" s="79"/>
      <c r="BJ36" s="79"/>
      <c r="BK36" s="79"/>
      <c r="BL36" s="80"/>
      <c r="BM36" s="79"/>
      <c r="BN36" s="79"/>
      <c r="BO36" s="79"/>
      <c r="BP36" s="79"/>
      <c r="BQ36" s="79"/>
      <c r="BR36" s="79"/>
      <c r="BS36" s="79"/>
      <c r="BT36" s="79"/>
      <c r="BU36" s="79"/>
      <c r="BV36" s="80"/>
      <c r="BW36" s="79"/>
      <c r="BX36" s="79"/>
      <c r="BY36" s="79"/>
      <c r="BZ36" s="79"/>
      <c r="CA36" s="79"/>
      <c r="CB36" s="79"/>
      <c r="CC36" s="79"/>
      <c r="CD36" s="79"/>
      <c r="CE36" s="79"/>
      <c r="CF36" s="81"/>
    </row>
    <row r="37" spans="2:84" s="1" customFormat="1">
      <c r="B37" s="30" t="s">
        <v>293</v>
      </c>
      <c r="C37" s="60" t="s">
        <v>106</v>
      </c>
      <c r="D37" s="137" t="s">
        <v>97</v>
      </c>
      <c r="E37" s="76">
        <f t="shared" si="6"/>
        <v>8</v>
      </c>
      <c r="F37" s="77">
        <f t="shared" si="3"/>
        <v>5</v>
      </c>
      <c r="G37" s="78">
        <f t="shared" si="7"/>
        <v>2</v>
      </c>
      <c r="H37" s="78">
        <f t="shared" si="7"/>
        <v>0</v>
      </c>
      <c r="I37" s="78">
        <f t="shared" si="7"/>
        <v>2</v>
      </c>
      <c r="J37" s="78">
        <f t="shared" si="7"/>
        <v>1</v>
      </c>
      <c r="K37" s="78">
        <f t="shared" si="7"/>
        <v>0</v>
      </c>
      <c r="L37" s="78">
        <f t="shared" si="7"/>
        <v>0</v>
      </c>
      <c r="M37" s="78">
        <f t="shared" si="7"/>
        <v>0</v>
      </c>
      <c r="N37" s="78">
        <f t="shared" si="7"/>
        <v>0</v>
      </c>
      <c r="O37" s="79"/>
      <c r="P37" s="79"/>
      <c r="Q37" s="79"/>
      <c r="R37" s="79"/>
      <c r="S37" s="79"/>
      <c r="T37" s="79"/>
      <c r="U37" s="79"/>
      <c r="V37" s="79"/>
      <c r="W37" s="79"/>
      <c r="X37" s="80"/>
      <c r="Y37" s="79"/>
      <c r="Z37" s="79"/>
      <c r="AA37" s="79"/>
      <c r="AB37" s="79"/>
      <c r="AC37" s="79"/>
      <c r="AD37" s="79"/>
      <c r="AE37" s="79"/>
      <c r="AF37" s="79"/>
      <c r="AG37" s="79"/>
      <c r="AH37" s="80"/>
      <c r="AI37" s="79"/>
      <c r="AJ37" s="79">
        <v>1</v>
      </c>
      <c r="AK37" s="79"/>
      <c r="AL37" s="79">
        <v>2</v>
      </c>
      <c r="AM37" s="79"/>
      <c r="AN37" s="79"/>
      <c r="AO37" s="79"/>
      <c r="AP37" s="79"/>
      <c r="AQ37" s="79"/>
      <c r="AR37" s="80">
        <v>4</v>
      </c>
      <c r="AS37" s="79" t="s">
        <v>27</v>
      </c>
      <c r="AT37" s="79">
        <v>1</v>
      </c>
      <c r="AU37" s="79"/>
      <c r="AV37" s="79"/>
      <c r="AW37" s="79">
        <v>1</v>
      </c>
      <c r="AX37" s="79"/>
      <c r="AY37" s="79"/>
      <c r="AZ37" s="79"/>
      <c r="BA37" s="79"/>
      <c r="BB37" s="80">
        <v>4</v>
      </c>
      <c r="BC37" s="79"/>
      <c r="BD37" s="79"/>
      <c r="BE37" s="79"/>
      <c r="BF37" s="79"/>
      <c r="BG37" s="79"/>
      <c r="BH37" s="79"/>
      <c r="BI37" s="79"/>
      <c r="BJ37" s="79"/>
      <c r="BK37" s="79"/>
      <c r="BL37" s="80"/>
      <c r="BM37" s="79"/>
      <c r="BN37" s="79"/>
      <c r="BO37" s="79"/>
      <c r="BP37" s="79"/>
      <c r="BQ37" s="79"/>
      <c r="BR37" s="79"/>
      <c r="BS37" s="79"/>
      <c r="BT37" s="79"/>
      <c r="BU37" s="79"/>
      <c r="BV37" s="80"/>
      <c r="BW37" s="79"/>
      <c r="BX37" s="79"/>
      <c r="BY37" s="79"/>
      <c r="BZ37" s="79"/>
      <c r="CA37" s="79"/>
      <c r="CB37" s="79"/>
      <c r="CC37" s="79"/>
      <c r="CD37" s="79"/>
      <c r="CE37" s="79"/>
      <c r="CF37" s="81"/>
    </row>
    <row r="38" spans="2:84" s="1" customFormat="1">
      <c r="B38" s="30" t="s">
        <v>294</v>
      </c>
      <c r="C38" s="60" t="s">
        <v>107</v>
      </c>
      <c r="D38" s="137" t="s">
        <v>97</v>
      </c>
      <c r="E38" s="76">
        <f t="shared" si="6"/>
        <v>2</v>
      </c>
      <c r="F38" s="77">
        <f t="shared" si="3"/>
        <v>2</v>
      </c>
      <c r="G38" s="78">
        <f t="shared" si="7"/>
        <v>1</v>
      </c>
      <c r="H38" s="78">
        <f t="shared" si="7"/>
        <v>1</v>
      </c>
      <c r="I38" s="78">
        <f t="shared" si="7"/>
        <v>0</v>
      </c>
      <c r="J38" s="78">
        <f t="shared" si="7"/>
        <v>0</v>
      </c>
      <c r="K38" s="78">
        <f t="shared" si="7"/>
        <v>0</v>
      </c>
      <c r="L38" s="78">
        <f t="shared" si="7"/>
        <v>0</v>
      </c>
      <c r="M38" s="78">
        <f t="shared" si="7"/>
        <v>0</v>
      </c>
      <c r="N38" s="78">
        <f t="shared" si="7"/>
        <v>0</v>
      </c>
      <c r="O38" s="79"/>
      <c r="P38" s="79"/>
      <c r="Q38" s="79"/>
      <c r="R38" s="79"/>
      <c r="S38" s="79"/>
      <c r="T38" s="79"/>
      <c r="U38" s="79"/>
      <c r="V38" s="79"/>
      <c r="W38" s="79"/>
      <c r="X38" s="80"/>
      <c r="Y38" s="79"/>
      <c r="Z38" s="79"/>
      <c r="AA38" s="79"/>
      <c r="AB38" s="79"/>
      <c r="AC38" s="79"/>
      <c r="AD38" s="79"/>
      <c r="AE38" s="79"/>
      <c r="AF38" s="79"/>
      <c r="AG38" s="79"/>
      <c r="AH38" s="80"/>
      <c r="AI38" s="79"/>
      <c r="AJ38" s="79"/>
      <c r="AK38" s="79"/>
      <c r="AL38" s="79"/>
      <c r="AM38" s="79"/>
      <c r="AN38" s="79"/>
      <c r="AO38" s="79"/>
      <c r="AP38" s="79"/>
      <c r="AQ38" s="79"/>
      <c r="AR38" s="80"/>
      <c r="AS38" s="79"/>
      <c r="AT38" s="79">
        <v>1</v>
      </c>
      <c r="AU38" s="79">
        <v>1</v>
      </c>
      <c r="AV38" s="79"/>
      <c r="AW38" s="79"/>
      <c r="AX38" s="79"/>
      <c r="AY38" s="79"/>
      <c r="AZ38" s="79"/>
      <c r="BA38" s="79"/>
      <c r="BB38" s="80">
        <v>2</v>
      </c>
      <c r="BC38" s="79"/>
      <c r="BD38" s="79"/>
      <c r="BE38" s="79"/>
      <c r="BF38" s="79"/>
      <c r="BG38" s="79"/>
      <c r="BH38" s="79"/>
      <c r="BI38" s="79"/>
      <c r="BJ38" s="79"/>
      <c r="BK38" s="79"/>
      <c r="BL38" s="80"/>
      <c r="BM38" s="79"/>
      <c r="BN38" s="79"/>
      <c r="BO38" s="79"/>
      <c r="BP38" s="79"/>
      <c r="BQ38" s="79"/>
      <c r="BR38" s="79"/>
      <c r="BS38" s="79"/>
      <c r="BT38" s="79"/>
      <c r="BU38" s="79"/>
      <c r="BV38" s="80"/>
      <c r="BW38" s="79"/>
      <c r="BX38" s="79"/>
      <c r="BY38" s="79"/>
      <c r="BZ38" s="79"/>
      <c r="CA38" s="79"/>
      <c r="CB38" s="79"/>
      <c r="CC38" s="79"/>
      <c r="CD38" s="79"/>
      <c r="CE38" s="79"/>
      <c r="CF38" s="81"/>
    </row>
    <row r="39" spans="2:84" s="1" customFormat="1">
      <c r="B39" s="30" t="s">
        <v>295</v>
      </c>
      <c r="C39" s="22" t="s">
        <v>108</v>
      </c>
      <c r="D39" s="137" t="s">
        <v>97</v>
      </c>
      <c r="E39" s="76">
        <f t="shared" si="6"/>
        <v>3</v>
      </c>
      <c r="F39" s="77">
        <f t="shared" si="3"/>
        <v>2</v>
      </c>
      <c r="G39" s="78">
        <f t="shared" si="7"/>
        <v>1</v>
      </c>
      <c r="H39" s="78">
        <f t="shared" si="7"/>
        <v>0</v>
      </c>
      <c r="I39" s="78">
        <f t="shared" si="7"/>
        <v>0</v>
      </c>
      <c r="J39" s="78">
        <f t="shared" si="7"/>
        <v>1</v>
      </c>
      <c r="K39" s="78">
        <f t="shared" si="7"/>
        <v>0</v>
      </c>
      <c r="L39" s="78">
        <f t="shared" si="7"/>
        <v>0</v>
      </c>
      <c r="M39" s="78">
        <f t="shared" si="7"/>
        <v>0</v>
      </c>
      <c r="N39" s="78">
        <f t="shared" si="7"/>
        <v>0</v>
      </c>
      <c r="O39" s="79"/>
      <c r="P39" s="79"/>
      <c r="Q39" s="79"/>
      <c r="R39" s="79"/>
      <c r="S39" s="79"/>
      <c r="T39" s="79"/>
      <c r="U39" s="79"/>
      <c r="V39" s="79"/>
      <c r="W39" s="79"/>
      <c r="X39" s="80"/>
      <c r="Y39" s="79"/>
      <c r="Z39" s="79"/>
      <c r="AA39" s="79"/>
      <c r="AB39" s="79"/>
      <c r="AC39" s="79"/>
      <c r="AD39" s="79"/>
      <c r="AE39" s="79"/>
      <c r="AF39" s="79"/>
      <c r="AG39" s="79"/>
      <c r="AH39" s="80"/>
      <c r="AI39" s="79"/>
      <c r="AJ39" s="79"/>
      <c r="AK39" s="79"/>
      <c r="AL39" s="79"/>
      <c r="AM39" s="79"/>
      <c r="AN39" s="79"/>
      <c r="AO39" s="79"/>
      <c r="AP39" s="79"/>
      <c r="AQ39" s="79"/>
      <c r="AR39" s="80"/>
      <c r="AS39" s="79" t="s">
        <v>27</v>
      </c>
      <c r="AT39" s="79">
        <v>1</v>
      </c>
      <c r="AU39" s="79"/>
      <c r="AV39" s="79"/>
      <c r="AW39" s="79">
        <v>1</v>
      </c>
      <c r="AX39" s="79"/>
      <c r="AY39" s="79"/>
      <c r="AZ39" s="79"/>
      <c r="BA39" s="79"/>
      <c r="BB39" s="80">
        <v>3</v>
      </c>
      <c r="BC39" s="79"/>
      <c r="BD39" s="79"/>
      <c r="BE39" s="79"/>
      <c r="BF39" s="79"/>
      <c r="BG39" s="79"/>
      <c r="BH39" s="79"/>
      <c r="BI39" s="79"/>
      <c r="BJ39" s="79"/>
      <c r="BK39" s="79"/>
      <c r="BL39" s="80"/>
      <c r="BM39" s="79"/>
      <c r="BN39" s="79"/>
      <c r="BO39" s="79"/>
      <c r="BP39" s="79"/>
      <c r="BQ39" s="79"/>
      <c r="BR39" s="79"/>
      <c r="BS39" s="79"/>
      <c r="BT39" s="79"/>
      <c r="BU39" s="79"/>
      <c r="BV39" s="80"/>
      <c r="BW39" s="79"/>
      <c r="BX39" s="79"/>
      <c r="BY39" s="79"/>
      <c r="BZ39" s="79"/>
      <c r="CA39" s="79"/>
      <c r="CB39" s="79"/>
      <c r="CC39" s="79"/>
      <c r="CD39" s="79"/>
      <c r="CE39" s="79"/>
      <c r="CF39" s="81"/>
    </row>
    <row r="40" spans="2:84" s="1" customFormat="1">
      <c r="B40" s="30" t="s">
        <v>296</v>
      </c>
      <c r="C40" s="43" t="s">
        <v>129</v>
      </c>
      <c r="D40" s="137" t="s">
        <v>97</v>
      </c>
      <c r="E40" s="76">
        <f t="shared" si="6"/>
        <v>3</v>
      </c>
      <c r="F40" s="77">
        <f t="shared" si="3"/>
        <v>2</v>
      </c>
      <c r="G40" s="78">
        <f t="shared" si="7"/>
        <v>1</v>
      </c>
      <c r="H40" s="78">
        <f t="shared" si="7"/>
        <v>1</v>
      </c>
      <c r="I40" s="78">
        <f t="shared" si="7"/>
        <v>0</v>
      </c>
      <c r="J40" s="78">
        <f t="shared" si="7"/>
        <v>0</v>
      </c>
      <c r="K40" s="78">
        <f t="shared" si="7"/>
        <v>0</v>
      </c>
      <c r="L40" s="78">
        <f t="shared" si="7"/>
        <v>0</v>
      </c>
      <c r="M40" s="78">
        <f t="shared" si="7"/>
        <v>0</v>
      </c>
      <c r="N40" s="78">
        <f t="shared" si="7"/>
        <v>0</v>
      </c>
      <c r="O40" s="79"/>
      <c r="P40" s="79"/>
      <c r="Q40" s="79"/>
      <c r="R40" s="79"/>
      <c r="S40" s="79"/>
      <c r="T40" s="79"/>
      <c r="U40" s="79"/>
      <c r="V40" s="79"/>
      <c r="W40" s="79"/>
      <c r="X40" s="80"/>
      <c r="Y40" s="79"/>
      <c r="Z40" s="79"/>
      <c r="AA40" s="79"/>
      <c r="AB40" s="79"/>
      <c r="AC40" s="79"/>
      <c r="AD40" s="79"/>
      <c r="AE40" s="79"/>
      <c r="AF40" s="79"/>
      <c r="AG40" s="79"/>
      <c r="AH40" s="80"/>
      <c r="AI40" s="79"/>
      <c r="AJ40" s="79"/>
      <c r="AK40" s="79"/>
      <c r="AL40" s="79"/>
      <c r="AM40" s="79"/>
      <c r="AN40" s="79"/>
      <c r="AO40" s="79"/>
      <c r="AP40" s="79"/>
      <c r="AQ40" s="79"/>
      <c r="AR40" s="80"/>
      <c r="AS40" s="79" t="s">
        <v>27</v>
      </c>
      <c r="AT40" s="79">
        <v>1</v>
      </c>
      <c r="AU40" s="79">
        <v>1</v>
      </c>
      <c r="AV40" s="79"/>
      <c r="AW40" s="79"/>
      <c r="AX40" s="79"/>
      <c r="AY40" s="79"/>
      <c r="AZ40" s="79"/>
      <c r="BA40" s="79"/>
      <c r="BB40" s="80">
        <v>3</v>
      </c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BM40" s="79"/>
      <c r="BN40" s="79"/>
      <c r="BO40" s="79"/>
      <c r="BP40" s="79"/>
      <c r="BQ40" s="79"/>
      <c r="BR40" s="79"/>
      <c r="BS40" s="79"/>
      <c r="BT40" s="79"/>
      <c r="BU40" s="79"/>
      <c r="BV40" s="80"/>
      <c r="BW40" s="79"/>
      <c r="BX40" s="79"/>
      <c r="BY40" s="79"/>
      <c r="BZ40" s="79"/>
      <c r="CA40" s="79"/>
      <c r="CB40" s="79"/>
      <c r="CC40" s="79"/>
      <c r="CD40" s="79"/>
      <c r="CE40" s="79"/>
      <c r="CF40" s="81"/>
    </row>
    <row r="41" spans="2:84" s="1" customFormat="1">
      <c r="B41" s="30" t="s">
        <v>297</v>
      </c>
      <c r="C41" s="43" t="s">
        <v>109</v>
      </c>
      <c r="D41" s="137" t="s">
        <v>97</v>
      </c>
      <c r="E41" s="76">
        <f t="shared" si="6"/>
        <v>3</v>
      </c>
      <c r="F41" s="77">
        <f t="shared" si="3"/>
        <v>2</v>
      </c>
      <c r="G41" s="78">
        <f t="shared" si="7"/>
        <v>1</v>
      </c>
      <c r="H41" s="78">
        <f t="shared" si="7"/>
        <v>0</v>
      </c>
      <c r="I41" s="78">
        <f t="shared" si="7"/>
        <v>0</v>
      </c>
      <c r="J41" s="78">
        <f t="shared" si="7"/>
        <v>1</v>
      </c>
      <c r="K41" s="78">
        <f t="shared" si="7"/>
        <v>0</v>
      </c>
      <c r="L41" s="78">
        <f t="shared" si="7"/>
        <v>0</v>
      </c>
      <c r="M41" s="78">
        <f t="shared" si="7"/>
        <v>0</v>
      </c>
      <c r="N41" s="78">
        <f t="shared" si="7"/>
        <v>0</v>
      </c>
      <c r="O41" s="79"/>
      <c r="P41" s="79"/>
      <c r="Q41" s="79"/>
      <c r="R41" s="79"/>
      <c r="S41" s="79"/>
      <c r="T41" s="79"/>
      <c r="U41" s="79"/>
      <c r="V41" s="79"/>
      <c r="W41" s="79"/>
      <c r="X41" s="80"/>
      <c r="Y41" s="79"/>
      <c r="Z41" s="79"/>
      <c r="AA41" s="79"/>
      <c r="AB41" s="79"/>
      <c r="AC41" s="79"/>
      <c r="AD41" s="79"/>
      <c r="AE41" s="79"/>
      <c r="AF41" s="79"/>
      <c r="AG41" s="79"/>
      <c r="AH41" s="80"/>
      <c r="AI41" s="79"/>
      <c r="AJ41" s="79"/>
      <c r="AK41" s="79"/>
      <c r="AL41" s="79"/>
      <c r="AM41" s="79"/>
      <c r="AN41" s="79"/>
      <c r="AO41" s="79"/>
      <c r="AP41" s="79"/>
      <c r="AQ41" s="79"/>
      <c r="AR41" s="80"/>
      <c r="AS41" s="79" t="s">
        <v>27</v>
      </c>
      <c r="AT41" s="79">
        <v>1</v>
      </c>
      <c r="AU41" s="79"/>
      <c r="AV41" s="79"/>
      <c r="AW41" s="88">
        <v>1</v>
      </c>
      <c r="AX41" s="79"/>
      <c r="AY41" s="79"/>
      <c r="AZ41" s="79"/>
      <c r="BA41" s="79"/>
      <c r="BB41" s="80">
        <v>3</v>
      </c>
      <c r="BC41" s="79"/>
      <c r="BD41" s="79"/>
      <c r="BE41" s="79"/>
      <c r="BF41" s="79"/>
      <c r="BG41" s="88"/>
      <c r="BH41" s="79"/>
      <c r="BI41" s="79"/>
      <c r="BJ41" s="79"/>
      <c r="BK41" s="79"/>
      <c r="BL41" s="80"/>
      <c r="BM41" s="79"/>
      <c r="BN41" s="79"/>
      <c r="BO41" s="79"/>
      <c r="BP41" s="79"/>
      <c r="BQ41" s="88"/>
      <c r="BR41" s="79"/>
      <c r="BS41" s="79"/>
      <c r="BT41" s="79"/>
      <c r="BU41" s="79"/>
      <c r="BV41" s="80"/>
      <c r="BW41" s="79"/>
      <c r="BX41" s="79"/>
      <c r="BY41" s="79"/>
      <c r="BZ41" s="79"/>
      <c r="CA41" s="79"/>
      <c r="CB41" s="79"/>
      <c r="CC41" s="79"/>
      <c r="CD41" s="79"/>
      <c r="CE41" s="79"/>
      <c r="CF41" s="81"/>
    </row>
    <row r="42" spans="2:84" s="1" customFormat="1">
      <c r="B42" s="30" t="s">
        <v>298</v>
      </c>
      <c r="C42" s="65" t="s">
        <v>105</v>
      </c>
      <c r="D42" s="137" t="s">
        <v>97</v>
      </c>
      <c r="E42" s="76">
        <f t="shared" si="6"/>
        <v>3</v>
      </c>
      <c r="F42" s="77">
        <f t="shared" ref="F42:F52" si="8">SUM(G42:N42)</f>
        <v>3</v>
      </c>
      <c r="G42" s="78">
        <f t="shared" si="7"/>
        <v>1</v>
      </c>
      <c r="H42" s="78">
        <f t="shared" si="7"/>
        <v>1</v>
      </c>
      <c r="I42" s="78">
        <f t="shared" si="7"/>
        <v>1</v>
      </c>
      <c r="J42" s="78">
        <f t="shared" si="7"/>
        <v>0</v>
      </c>
      <c r="K42" s="78">
        <f t="shared" si="7"/>
        <v>0</v>
      </c>
      <c r="L42" s="78">
        <f t="shared" si="7"/>
        <v>0</v>
      </c>
      <c r="M42" s="78">
        <f t="shared" si="7"/>
        <v>0</v>
      </c>
      <c r="N42" s="78">
        <f t="shared" si="7"/>
        <v>0</v>
      </c>
      <c r="O42" s="79"/>
      <c r="P42" s="82"/>
      <c r="Q42" s="82"/>
      <c r="R42" s="82"/>
      <c r="S42" s="82"/>
      <c r="T42" s="82"/>
      <c r="U42" s="82"/>
      <c r="V42" s="82"/>
      <c r="W42" s="82"/>
      <c r="X42" s="83"/>
      <c r="Y42" s="79"/>
      <c r="Z42" s="82"/>
      <c r="AA42" s="82"/>
      <c r="AB42" s="82"/>
      <c r="AC42" s="82"/>
      <c r="AD42" s="82"/>
      <c r="AE42" s="82"/>
      <c r="AF42" s="82"/>
      <c r="AG42" s="82"/>
      <c r="AH42" s="83"/>
      <c r="AI42" s="79"/>
      <c r="AJ42" s="82"/>
      <c r="AK42" s="82"/>
      <c r="AL42" s="82"/>
      <c r="AM42" s="82"/>
      <c r="AN42" s="82"/>
      <c r="AO42" s="82"/>
      <c r="AP42" s="82"/>
      <c r="AQ42" s="82"/>
      <c r="AR42" s="83"/>
      <c r="AS42" s="79"/>
      <c r="AT42" s="82">
        <v>1</v>
      </c>
      <c r="AU42" s="82">
        <v>1</v>
      </c>
      <c r="AV42" s="82">
        <v>1</v>
      </c>
      <c r="AW42" s="89"/>
      <c r="AX42" s="82"/>
      <c r="AY42" s="82"/>
      <c r="AZ42" s="82"/>
      <c r="BA42" s="82"/>
      <c r="BB42" s="83">
        <v>3</v>
      </c>
      <c r="BC42" s="79"/>
      <c r="BD42" s="82"/>
      <c r="BE42" s="82"/>
      <c r="BF42" s="82"/>
      <c r="BG42" s="89"/>
      <c r="BH42" s="82"/>
      <c r="BI42" s="82"/>
      <c r="BJ42" s="82"/>
      <c r="BK42" s="82"/>
      <c r="BL42" s="83"/>
      <c r="BM42" s="79"/>
      <c r="BN42" s="82"/>
      <c r="BO42" s="82"/>
      <c r="BP42" s="82"/>
      <c r="BQ42" s="89"/>
      <c r="BR42" s="82"/>
      <c r="BS42" s="82"/>
      <c r="BT42" s="82"/>
      <c r="BU42" s="82"/>
      <c r="BV42" s="83"/>
      <c r="BW42" s="79"/>
      <c r="BX42" s="82"/>
      <c r="BY42" s="82"/>
      <c r="BZ42" s="82"/>
      <c r="CA42" s="82"/>
      <c r="CB42" s="82"/>
      <c r="CC42" s="82"/>
      <c r="CD42" s="82"/>
      <c r="CE42" s="82"/>
      <c r="CF42" s="84"/>
    </row>
    <row r="43" spans="2:84" s="1" customFormat="1">
      <c r="B43" s="30" t="s">
        <v>176</v>
      </c>
      <c r="C43" s="65" t="s">
        <v>130</v>
      </c>
      <c r="D43" s="137" t="s">
        <v>97</v>
      </c>
      <c r="E43" s="90">
        <f t="shared" si="6"/>
        <v>3</v>
      </c>
      <c r="F43" s="77">
        <f t="shared" si="8"/>
        <v>2</v>
      </c>
      <c r="G43" s="78">
        <f t="shared" si="7"/>
        <v>0</v>
      </c>
      <c r="H43" s="78">
        <f t="shared" si="7"/>
        <v>0</v>
      </c>
      <c r="I43" s="78">
        <f t="shared" si="7"/>
        <v>0</v>
      </c>
      <c r="J43" s="78">
        <f t="shared" si="7"/>
        <v>2</v>
      </c>
      <c r="K43" s="78">
        <f t="shared" si="7"/>
        <v>0</v>
      </c>
      <c r="L43" s="78">
        <f t="shared" si="7"/>
        <v>0</v>
      </c>
      <c r="M43" s="78">
        <f t="shared" si="7"/>
        <v>0</v>
      </c>
      <c r="N43" s="78">
        <f t="shared" si="7"/>
        <v>0</v>
      </c>
      <c r="O43" s="79"/>
      <c r="P43" s="82"/>
      <c r="Q43" s="82"/>
      <c r="R43" s="82"/>
      <c r="S43" s="82"/>
      <c r="T43" s="82"/>
      <c r="U43" s="82"/>
      <c r="V43" s="82"/>
      <c r="W43" s="82"/>
      <c r="X43" s="83"/>
      <c r="Y43" s="79"/>
      <c r="Z43" s="82"/>
      <c r="AA43" s="82"/>
      <c r="AB43" s="82"/>
      <c r="AC43" s="82"/>
      <c r="AD43" s="82"/>
      <c r="AE43" s="82"/>
      <c r="AF43" s="82"/>
      <c r="AG43" s="82"/>
      <c r="AH43" s="83"/>
      <c r="AI43" s="79"/>
      <c r="AJ43" s="82"/>
      <c r="AK43" s="82"/>
      <c r="AL43" s="82"/>
      <c r="AM43" s="82"/>
      <c r="AN43" s="82"/>
      <c r="AO43" s="82"/>
      <c r="AP43" s="82"/>
      <c r="AQ43" s="82"/>
      <c r="AR43" s="83"/>
      <c r="AS43" s="79"/>
      <c r="AT43" s="82"/>
      <c r="AU43" s="82"/>
      <c r="AV43" s="82"/>
      <c r="AW43" s="89">
        <v>2</v>
      </c>
      <c r="AX43" s="82"/>
      <c r="AY43" s="82"/>
      <c r="AZ43" s="82"/>
      <c r="BA43" s="82"/>
      <c r="BB43" s="83">
        <v>3</v>
      </c>
      <c r="BC43" s="79"/>
      <c r="BD43" s="82"/>
      <c r="BE43" s="82"/>
      <c r="BF43" s="82"/>
      <c r="BG43" s="89"/>
      <c r="BH43" s="82"/>
      <c r="BI43" s="82"/>
      <c r="BJ43" s="82"/>
      <c r="BK43" s="82"/>
      <c r="BL43" s="83"/>
      <c r="BM43" s="79"/>
      <c r="BN43" s="82"/>
      <c r="BO43" s="82"/>
      <c r="BP43" s="82"/>
      <c r="BQ43" s="89"/>
      <c r="BR43" s="82"/>
      <c r="BS43" s="82"/>
      <c r="BT43" s="82"/>
      <c r="BU43" s="82"/>
      <c r="BV43" s="83"/>
      <c r="BW43" s="79"/>
      <c r="BX43" s="82"/>
      <c r="BY43" s="82"/>
      <c r="BZ43" s="82"/>
      <c r="CA43" s="82"/>
      <c r="CB43" s="82"/>
      <c r="CC43" s="82"/>
      <c r="CD43" s="82"/>
      <c r="CE43" s="82"/>
      <c r="CF43" s="84"/>
    </row>
    <row r="44" spans="2:84" s="1" customFormat="1" ht="26">
      <c r="B44" s="30" t="s">
        <v>177</v>
      </c>
      <c r="C44" s="65" t="s">
        <v>349</v>
      </c>
      <c r="D44" s="66"/>
      <c r="E44" s="90">
        <f t="shared" si="6"/>
        <v>0</v>
      </c>
      <c r="F44" s="77">
        <f t="shared" si="8"/>
        <v>0</v>
      </c>
      <c r="G44" s="78">
        <f t="shared" ref="G44:N52" si="9">SUM(P44,Z44,AJ44,AT44,BD44,BN44,BX44)</f>
        <v>0</v>
      </c>
      <c r="H44" s="78">
        <f t="shared" si="9"/>
        <v>0</v>
      </c>
      <c r="I44" s="78">
        <f t="shared" si="9"/>
        <v>0</v>
      </c>
      <c r="J44" s="78">
        <f t="shared" si="9"/>
        <v>0</v>
      </c>
      <c r="K44" s="78">
        <f t="shared" si="9"/>
        <v>0</v>
      </c>
      <c r="L44" s="78">
        <f t="shared" si="9"/>
        <v>0</v>
      </c>
      <c r="M44" s="78">
        <f t="shared" si="9"/>
        <v>0</v>
      </c>
      <c r="N44" s="78">
        <f t="shared" si="9"/>
        <v>0</v>
      </c>
      <c r="O44" s="79"/>
      <c r="P44" s="82"/>
      <c r="Q44" s="82"/>
      <c r="R44" s="82"/>
      <c r="S44" s="82"/>
      <c r="T44" s="82"/>
      <c r="U44" s="82"/>
      <c r="V44" s="82"/>
      <c r="W44" s="82"/>
      <c r="X44" s="83"/>
      <c r="Y44" s="79"/>
      <c r="Z44" s="82"/>
      <c r="AA44" s="82"/>
      <c r="AB44" s="82"/>
      <c r="AC44" s="82"/>
      <c r="AD44" s="82"/>
      <c r="AE44" s="82"/>
      <c r="AF44" s="82"/>
      <c r="AG44" s="82"/>
      <c r="AH44" s="83"/>
      <c r="AI44" s="79"/>
      <c r="AJ44" s="82"/>
      <c r="AK44" s="82"/>
      <c r="AL44" s="82"/>
      <c r="AM44" s="82"/>
      <c r="AN44" s="82"/>
      <c r="AO44" s="82"/>
      <c r="AP44" s="82"/>
      <c r="AQ44" s="82"/>
      <c r="AR44" s="83"/>
      <c r="AS44" s="79"/>
      <c r="AT44" s="82"/>
      <c r="AU44" s="82"/>
      <c r="AV44" s="82"/>
      <c r="AW44" s="89"/>
      <c r="AX44" s="82"/>
      <c r="AY44" s="82"/>
      <c r="AZ44" s="82"/>
      <c r="BA44" s="82"/>
      <c r="BB44" s="83"/>
      <c r="BC44" s="79"/>
      <c r="BD44" s="82"/>
      <c r="BE44" s="82"/>
      <c r="BF44" s="82"/>
      <c r="BG44" s="89"/>
      <c r="BH44" s="82"/>
      <c r="BI44" s="82"/>
      <c r="BJ44" s="82"/>
      <c r="BK44" s="82"/>
      <c r="BL44" s="83"/>
      <c r="BM44" s="79"/>
      <c r="BN44" s="82"/>
      <c r="BO44" s="82"/>
      <c r="BP44" s="82"/>
      <c r="BQ44" s="89"/>
      <c r="BR44" s="82"/>
      <c r="BS44" s="82"/>
      <c r="BT44" s="82"/>
      <c r="BU44" s="82"/>
      <c r="BV44" s="83"/>
      <c r="BW44" s="79"/>
      <c r="BX44" s="82"/>
      <c r="BY44" s="82"/>
      <c r="BZ44" s="82"/>
      <c r="CA44" s="82"/>
      <c r="CB44" s="82"/>
      <c r="CC44" s="82"/>
      <c r="CD44" s="82"/>
      <c r="CE44" s="82"/>
      <c r="CF44" s="84"/>
    </row>
    <row r="45" spans="2:84" s="1" customFormat="1" ht="26">
      <c r="B45" s="30" t="s">
        <v>178</v>
      </c>
      <c r="C45" s="65" t="s">
        <v>132</v>
      </c>
      <c r="D45" s="66"/>
      <c r="E45" s="90">
        <f t="shared" si="6"/>
        <v>0</v>
      </c>
      <c r="F45" s="77">
        <f t="shared" si="8"/>
        <v>0</v>
      </c>
      <c r="G45" s="78">
        <f t="shared" si="9"/>
        <v>0</v>
      </c>
      <c r="H45" s="78">
        <f t="shared" si="9"/>
        <v>0</v>
      </c>
      <c r="I45" s="78">
        <f t="shared" si="9"/>
        <v>0</v>
      </c>
      <c r="J45" s="78">
        <f t="shared" si="9"/>
        <v>0</v>
      </c>
      <c r="K45" s="78">
        <f t="shared" si="9"/>
        <v>0</v>
      </c>
      <c r="L45" s="78">
        <f t="shared" si="9"/>
        <v>0</v>
      </c>
      <c r="M45" s="78">
        <f t="shared" si="9"/>
        <v>0</v>
      </c>
      <c r="N45" s="78">
        <f t="shared" si="9"/>
        <v>0</v>
      </c>
      <c r="O45" s="79"/>
      <c r="P45" s="82"/>
      <c r="Q45" s="82"/>
      <c r="R45" s="82"/>
      <c r="S45" s="82"/>
      <c r="T45" s="82"/>
      <c r="U45" s="82"/>
      <c r="V45" s="82"/>
      <c r="W45" s="82"/>
      <c r="X45" s="83"/>
      <c r="Y45" s="79"/>
      <c r="Z45" s="82"/>
      <c r="AA45" s="82"/>
      <c r="AB45" s="82"/>
      <c r="AC45" s="82"/>
      <c r="AD45" s="82"/>
      <c r="AE45" s="82"/>
      <c r="AF45" s="82"/>
      <c r="AG45" s="82"/>
      <c r="AH45" s="83"/>
      <c r="AI45" s="79"/>
      <c r="AJ45" s="82"/>
      <c r="AK45" s="82"/>
      <c r="AL45" s="82"/>
      <c r="AM45" s="82"/>
      <c r="AN45" s="82"/>
      <c r="AO45" s="82"/>
      <c r="AP45" s="82"/>
      <c r="AQ45" s="82"/>
      <c r="AR45" s="83"/>
      <c r="AS45" s="79"/>
      <c r="AT45" s="82"/>
      <c r="AU45" s="82"/>
      <c r="AV45" s="82"/>
      <c r="AW45" s="89"/>
      <c r="AX45" s="82"/>
      <c r="AY45" s="82"/>
      <c r="AZ45" s="82"/>
      <c r="BA45" s="82"/>
      <c r="BB45" s="83"/>
      <c r="BC45" s="79"/>
      <c r="BD45" s="82"/>
      <c r="BE45" s="82"/>
      <c r="BF45" s="82"/>
      <c r="BG45" s="89"/>
      <c r="BH45" s="82"/>
      <c r="BI45" s="82"/>
      <c r="BJ45" s="82"/>
      <c r="BK45" s="82"/>
      <c r="BL45" s="83"/>
      <c r="BM45" s="79"/>
      <c r="BN45" s="82"/>
      <c r="BO45" s="82"/>
      <c r="BP45" s="82"/>
      <c r="BQ45" s="89"/>
      <c r="BR45" s="82"/>
      <c r="BS45" s="82"/>
      <c r="BT45" s="82"/>
      <c r="BU45" s="82"/>
      <c r="BV45" s="83"/>
      <c r="BW45" s="79"/>
      <c r="BX45" s="82"/>
      <c r="BY45" s="82"/>
      <c r="BZ45" s="82"/>
      <c r="CA45" s="82"/>
      <c r="CB45" s="82"/>
      <c r="CC45" s="82"/>
      <c r="CD45" s="82"/>
      <c r="CE45" s="82"/>
      <c r="CF45" s="84"/>
    </row>
    <row r="46" spans="2:84" s="1" customFormat="1" ht="26">
      <c r="B46" s="30" t="s">
        <v>179</v>
      </c>
      <c r="C46" s="65" t="s">
        <v>133</v>
      </c>
      <c r="D46" s="66"/>
      <c r="E46" s="90">
        <f t="shared" si="6"/>
        <v>0</v>
      </c>
      <c r="F46" s="77">
        <f t="shared" si="8"/>
        <v>0</v>
      </c>
      <c r="G46" s="78">
        <f t="shared" si="9"/>
        <v>0</v>
      </c>
      <c r="H46" s="78">
        <f t="shared" si="9"/>
        <v>0</v>
      </c>
      <c r="I46" s="78">
        <f t="shared" si="9"/>
        <v>0</v>
      </c>
      <c r="J46" s="78">
        <f t="shared" si="9"/>
        <v>0</v>
      </c>
      <c r="K46" s="78">
        <f t="shared" si="9"/>
        <v>0</v>
      </c>
      <c r="L46" s="78">
        <f t="shared" si="9"/>
        <v>0</v>
      </c>
      <c r="M46" s="78">
        <f t="shared" si="9"/>
        <v>0</v>
      </c>
      <c r="N46" s="78">
        <f t="shared" si="9"/>
        <v>0</v>
      </c>
      <c r="O46" s="79"/>
      <c r="P46" s="82"/>
      <c r="Q46" s="82"/>
      <c r="R46" s="82"/>
      <c r="S46" s="82"/>
      <c r="T46" s="82"/>
      <c r="U46" s="82"/>
      <c r="V46" s="82"/>
      <c r="W46" s="82"/>
      <c r="X46" s="83"/>
      <c r="Y46" s="79"/>
      <c r="Z46" s="82"/>
      <c r="AA46" s="82"/>
      <c r="AB46" s="82"/>
      <c r="AC46" s="82"/>
      <c r="AD46" s="82"/>
      <c r="AE46" s="82"/>
      <c r="AF46" s="82"/>
      <c r="AG46" s="82"/>
      <c r="AH46" s="83"/>
      <c r="AI46" s="79"/>
      <c r="AJ46" s="82"/>
      <c r="AK46" s="82"/>
      <c r="AL46" s="82"/>
      <c r="AM46" s="82"/>
      <c r="AN46" s="82"/>
      <c r="AO46" s="82"/>
      <c r="AP46" s="82"/>
      <c r="AQ46" s="82"/>
      <c r="AR46" s="83"/>
      <c r="AS46" s="79"/>
      <c r="AT46" s="82"/>
      <c r="AU46" s="82"/>
      <c r="AV46" s="82"/>
      <c r="AW46" s="89"/>
      <c r="AX46" s="82"/>
      <c r="AY46" s="82"/>
      <c r="AZ46" s="82"/>
      <c r="BA46" s="82"/>
      <c r="BB46" s="83"/>
      <c r="BC46" s="79"/>
      <c r="BD46" s="82"/>
      <c r="BE46" s="82"/>
      <c r="BF46" s="82"/>
      <c r="BG46" s="89"/>
      <c r="BH46" s="82"/>
      <c r="BI46" s="82"/>
      <c r="BJ46" s="82"/>
      <c r="BK46" s="82"/>
      <c r="BL46" s="83"/>
      <c r="BM46" s="79"/>
      <c r="BN46" s="82"/>
      <c r="BO46" s="82"/>
      <c r="BP46" s="82"/>
      <c r="BQ46" s="89"/>
      <c r="BR46" s="82"/>
      <c r="BS46" s="82"/>
      <c r="BT46" s="82"/>
      <c r="BU46" s="82"/>
      <c r="BV46" s="83"/>
      <c r="BW46" s="79"/>
      <c r="BX46" s="82"/>
      <c r="BY46" s="82"/>
      <c r="BZ46" s="82"/>
      <c r="CA46" s="82"/>
      <c r="CB46" s="82"/>
      <c r="CC46" s="82"/>
      <c r="CD46" s="82"/>
      <c r="CE46" s="82"/>
      <c r="CF46" s="84"/>
    </row>
    <row r="47" spans="2:84" s="1" customFormat="1">
      <c r="B47" s="30" t="s">
        <v>180</v>
      </c>
      <c r="C47" s="65" t="s">
        <v>123</v>
      </c>
      <c r="D47" s="66" t="s">
        <v>97</v>
      </c>
      <c r="E47" s="90">
        <f t="shared" si="6"/>
        <v>3</v>
      </c>
      <c r="F47" s="77">
        <f t="shared" si="8"/>
        <v>2</v>
      </c>
      <c r="G47" s="78">
        <f t="shared" si="9"/>
        <v>1</v>
      </c>
      <c r="H47" s="78">
        <f t="shared" si="9"/>
        <v>0</v>
      </c>
      <c r="I47" s="78">
        <f t="shared" si="9"/>
        <v>0</v>
      </c>
      <c r="J47" s="78">
        <f t="shared" si="9"/>
        <v>0</v>
      </c>
      <c r="K47" s="78">
        <f t="shared" si="9"/>
        <v>0</v>
      </c>
      <c r="L47" s="78">
        <f t="shared" si="9"/>
        <v>0</v>
      </c>
      <c r="M47" s="78">
        <f t="shared" si="9"/>
        <v>0</v>
      </c>
      <c r="N47" s="78">
        <f t="shared" si="9"/>
        <v>1</v>
      </c>
      <c r="O47" s="79"/>
      <c r="P47" s="82"/>
      <c r="Q47" s="82"/>
      <c r="R47" s="82"/>
      <c r="S47" s="82"/>
      <c r="T47" s="82"/>
      <c r="U47" s="82"/>
      <c r="V47" s="82"/>
      <c r="W47" s="82"/>
      <c r="X47" s="83"/>
      <c r="Y47" s="79"/>
      <c r="Z47" s="82"/>
      <c r="AA47" s="82"/>
      <c r="AB47" s="82"/>
      <c r="AC47" s="82"/>
      <c r="AD47" s="82"/>
      <c r="AE47" s="82"/>
      <c r="AF47" s="82"/>
      <c r="AG47" s="82"/>
      <c r="AH47" s="83"/>
      <c r="AI47" s="79"/>
      <c r="AJ47" s="82"/>
      <c r="AK47" s="82"/>
      <c r="AL47" s="82"/>
      <c r="AM47" s="82"/>
      <c r="AN47" s="82"/>
      <c r="AO47" s="82"/>
      <c r="AP47" s="82"/>
      <c r="AQ47" s="82"/>
      <c r="AR47" s="83"/>
      <c r="AS47" s="79"/>
      <c r="AT47" s="82"/>
      <c r="AU47" s="82"/>
      <c r="AV47" s="82"/>
      <c r="AW47" s="89"/>
      <c r="AX47" s="82"/>
      <c r="AY47" s="82"/>
      <c r="AZ47" s="82"/>
      <c r="BA47" s="82"/>
      <c r="BB47" s="83"/>
      <c r="BC47" s="79" t="s">
        <v>27</v>
      </c>
      <c r="BD47" s="82">
        <v>1</v>
      </c>
      <c r="BE47" s="82"/>
      <c r="BF47" s="82"/>
      <c r="BG47" s="89"/>
      <c r="BH47" s="82"/>
      <c r="BI47" s="82"/>
      <c r="BJ47" s="82"/>
      <c r="BK47" s="82">
        <v>1</v>
      </c>
      <c r="BL47" s="83">
        <v>3</v>
      </c>
      <c r="BM47" s="79"/>
      <c r="BN47" s="82"/>
      <c r="BO47" s="82"/>
      <c r="BP47" s="82"/>
      <c r="BQ47" s="89"/>
      <c r="BR47" s="82"/>
      <c r="BS47" s="82"/>
      <c r="BT47" s="82"/>
      <c r="BU47" s="82"/>
      <c r="BV47" s="83"/>
      <c r="BW47" s="79"/>
      <c r="BX47" s="82"/>
      <c r="BY47" s="82"/>
      <c r="BZ47" s="82"/>
      <c r="CA47" s="82"/>
      <c r="CB47" s="82"/>
      <c r="CC47" s="82"/>
      <c r="CD47" s="82"/>
      <c r="CE47" s="82"/>
      <c r="CF47" s="84"/>
    </row>
    <row r="48" spans="2:84" s="1" customFormat="1">
      <c r="B48" s="30" t="s">
        <v>181</v>
      </c>
      <c r="C48" s="65" t="s">
        <v>114</v>
      </c>
      <c r="D48" s="66" t="s">
        <v>96</v>
      </c>
      <c r="E48" s="90">
        <f t="shared" si="6"/>
        <v>3</v>
      </c>
      <c r="F48" s="77">
        <f t="shared" si="8"/>
        <v>3</v>
      </c>
      <c r="G48" s="78">
        <f t="shared" si="9"/>
        <v>1</v>
      </c>
      <c r="H48" s="78">
        <f t="shared" si="9"/>
        <v>0</v>
      </c>
      <c r="I48" s="78">
        <f t="shared" si="9"/>
        <v>2</v>
      </c>
      <c r="J48" s="78">
        <f t="shared" si="9"/>
        <v>0</v>
      </c>
      <c r="K48" s="78">
        <f t="shared" si="9"/>
        <v>0</v>
      </c>
      <c r="L48" s="78">
        <f t="shared" si="9"/>
        <v>0</v>
      </c>
      <c r="M48" s="78">
        <f t="shared" si="9"/>
        <v>0</v>
      </c>
      <c r="N48" s="78">
        <f t="shared" si="9"/>
        <v>0</v>
      </c>
      <c r="O48" s="79"/>
      <c r="P48" s="82"/>
      <c r="Q48" s="82"/>
      <c r="R48" s="82"/>
      <c r="S48" s="82"/>
      <c r="T48" s="82"/>
      <c r="U48" s="82"/>
      <c r="V48" s="82"/>
      <c r="W48" s="82"/>
      <c r="X48" s="83"/>
      <c r="Y48" s="79"/>
      <c r="Z48" s="82"/>
      <c r="AA48" s="82"/>
      <c r="AB48" s="82"/>
      <c r="AC48" s="82"/>
      <c r="AD48" s="82"/>
      <c r="AE48" s="82"/>
      <c r="AF48" s="82"/>
      <c r="AG48" s="82"/>
      <c r="AH48" s="83"/>
      <c r="AI48" s="79"/>
      <c r="AJ48" s="82"/>
      <c r="AK48" s="82"/>
      <c r="AL48" s="82"/>
      <c r="AM48" s="82"/>
      <c r="AN48" s="82"/>
      <c r="AO48" s="82"/>
      <c r="AP48" s="82"/>
      <c r="AQ48" s="82"/>
      <c r="AR48" s="83"/>
      <c r="AS48" s="79"/>
      <c r="AT48" s="82"/>
      <c r="AU48" s="82"/>
      <c r="AV48" s="82"/>
      <c r="AW48" s="89"/>
      <c r="AX48" s="82"/>
      <c r="AY48" s="82"/>
      <c r="AZ48" s="82"/>
      <c r="BA48" s="82"/>
      <c r="BB48" s="83"/>
      <c r="BC48" s="79"/>
      <c r="BD48" s="82">
        <v>1</v>
      </c>
      <c r="BE48" s="82"/>
      <c r="BF48" s="82">
        <v>2</v>
      </c>
      <c r="BG48" s="89"/>
      <c r="BH48" s="82"/>
      <c r="BI48" s="82"/>
      <c r="BJ48" s="82"/>
      <c r="BK48" s="82"/>
      <c r="BL48" s="83">
        <v>3</v>
      </c>
      <c r="BM48" s="79"/>
      <c r="BN48" s="82"/>
      <c r="BO48" s="82"/>
      <c r="BP48" s="82"/>
      <c r="BQ48" s="89"/>
      <c r="BR48" s="82"/>
      <c r="BS48" s="82"/>
      <c r="BT48" s="82"/>
      <c r="BU48" s="82"/>
      <c r="BV48" s="83"/>
      <c r="BW48" s="79"/>
      <c r="BX48" s="82"/>
      <c r="BY48" s="82"/>
      <c r="BZ48" s="82"/>
      <c r="CA48" s="82"/>
      <c r="CB48" s="82"/>
      <c r="CC48" s="82"/>
      <c r="CD48" s="82"/>
      <c r="CE48" s="82"/>
      <c r="CF48" s="84"/>
    </row>
    <row r="49" spans="2:84" s="1" customFormat="1">
      <c r="B49" s="30" t="s">
        <v>182</v>
      </c>
      <c r="C49" s="65" t="s">
        <v>115</v>
      </c>
      <c r="D49" s="66" t="s">
        <v>97</v>
      </c>
      <c r="E49" s="90">
        <f t="shared" si="6"/>
        <v>2</v>
      </c>
      <c r="F49" s="77">
        <f t="shared" si="8"/>
        <v>2</v>
      </c>
      <c r="G49" s="78">
        <f t="shared" si="9"/>
        <v>1</v>
      </c>
      <c r="H49" s="78">
        <f t="shared" si="9"/>
        <v>0</v>
      </c>
      <c r="I49" s="78">
        <f t="shared" si="9"/>
        <v>0</v>
      </c>
      <c r="J49" s="78">
        <f t="shared" si="9"/>
        <v>0</v>
      </c>
      <c r="K49" s="78">
        <f t="shared" si="9"/>
        <v>0</v>
      </c>
      <c r="L49" s="78">
        <f t="shared" si="9"/>
        <v>0</v>
      </c>
      <c r="M49" s="78">
        <f t="shared" si="9"/>
        <v>0</v>
      </c>
      <c r="N49" s="78">
        <f t="shared" si="9"/>
        <v>1</v>
      </c>
      <c r="O49" s="79"/>
      <c r="P49" s="82"/>
      <c r="Q49" s="82"/>
      <c r="R49" s="82"/>
      <c r="S49" s="82"/>
      <c r="T49" s="82"/>
      <c r="U49" s="82"/>
      <c r="V49" s="82"/>
      <c r="W49" s="82"/>
      <c r="X49" s="83"/>
      <c r="Y49" s="79"/>
      <c r="Z49" s="82"/>
      <c r="AA49" s="82"/>
      <c r="AB49" s="82"/>
      <c r="AC49" s="82"/>
      <c r="AD49" s="82"/>
      <c r="AE49" s="82"/>
      <c r="AF49" s="82"/>
      <c r="AG49" s="82"/>
      <c r="AH49" s="83"/>
      <c r="AI49" s="79"/>
      <c r="AJ49" s="82"/>
      <c r="AK49" s="82"/>
      <c r="AL49" s="82"/>
      <c r="AM49" s="82"/>
      <c r="AN49" s="82"/>
      <c r="AO49" s="82"/>
      <c r="AP49" s="82"/>
      <c r="AQ49" s="82"/>
      <c r="AR49" s="83"/>
      <c r="AS49" s="79"/>
      <c r="AT49" s="82"/>
      <c r="AU49" s="82"/>
      <c r="AV49" s="82"/>
      <c r="AW49" s="89"/>
      <c r="AX49" s="82"/>
      <c r="AY49" s="82"/>
      <c r="AZ49" s="82"/>
      <c r="BA49" s="82"/>
      <c r="BB49" s="83"/>
      <c r="BC49" s="79"/>
      <c r="BD49" s="82">
        <v>1</v>
      </c>
      <c r="BE49" s="82"/>
      <c r="BF49" s="82"/>
      <c r="BG49" s="89"/>
      <c r="BH49" s="82"/>
      <c r="BI49" s="82"/>
      <c r="BJ49" s="82"/>
      <c r="BK49" s="82">
        <v>1</v>
      </c>
      <c r="BL49" s="83">
        <v>2</v>
      </c>
      <c r="BM49" s="79"/>
      <c r="BN49" s="82"/>
      <c r="BO49" s="82"/>
      <c r="BP49" s="82"/>
      <c r="BQ49" s="89"/>
      <c r="BR49" s="82"/>
      <c r="BS49" s="82"/>
      <c r="BT49" s="82"/>
      <c r="BU49" s="82"/>
      <c r="BV49" s="83"/>
      <c r="BW49" s="79"/>
      <c r="BX49" s="82"/>
      <c r="BY49" s="82"/>
      <c r="BZ49" s="82"/>
      <c r="CA49" s="82"/>
      <c r="CB49" s="82"/>
      <c r="CC49" s="82"/>
      <c r="CD49" s="82"/>
      <c r="CE49" s="82"/>
      <c r="CF49" s="84"/>
    </row>
    <row r="50" spans="2:84" s="1" customFormat="1">
      <c r="B50" s="30" t="s">
        <v>183</v>
      </c>
      <c r="C50" s="65" t="s">
        <v>159</v>
      </c>
      <c r="D50" s="66" t="s">
        <v>97</v>
      </c>
      <c r="E50" s="90">
        <f t="shared" si="6"/>
        <v>5</v>
      </c>
      <c r="F50" s="77">
        <f t="shared" si="8"/>
        <v>5</v>
      </c>
      <c r="G50" s="78">
        <f t="shared" si="9"/>
        <v>3</v>
      </c>
      <c r="H50" s="78">
        <f t="shared" si="9"/>
        <v>0</v>
      </c>
      <c r="I50" s="78">
        <f t="shared" si="9"/>
        <v>0</v>
      </c>
      <c r="J50" s="78">
        <f t="shared" si="9"/>
        <v>1</v>
      </c>
      <c r="K50" s="78">
        <f t="shared" si="9"/>
        <v>0</v>
      </c>
      <c r="L50" s="78">
        <f t="shared" si="9"/>
        <v>0</v>
      </c>
      <c r="M50" s="78">
        <f t="shared" si="9"/>
        <v>0</v>
      </c>
      <c r="N50" s="78">
        <f t="shared" si="9"/>
        <v>1</v>
      </c>
      <c r="O50" s="79"/>
      <c r="P50" s="82"/>
      <c r="Q50" s="82"/>
      <c r="R50" s="82"/>
      <c r="S50" s="82"/>
      <c r="T50" s="82"/>
      <c r="U50" s="82"/>
      <c r="V50" s="82"/>
      <c r="W50" s="82"/>
      <c r="X50" s="83"/>
      <c r="Y50" s="79"/>
      <c r="Z50" s="82"/>
      <c r="AA50" s="82"/>
      <c r="AB50" s="82"/>
      <c r="AC50" s="82"/>
      <c r="AD50" s="82"/>
      <c r="AE50" s="82"/>
      <c r="AF50" s="82"/>
      <c r="AG50" s="82"/>
      <c r="AH50" s="83"/>
      <c r="AI50" s="79"/>
      <c r="AJ50" s="82"/>
      <c r="AK50" s="82"/>
      <c r="AL50" s="82"/>
      <c r="AM50" s="82"/>
      <c r="AN50" s="82"/>
      <c r="AO50" s="82"/>
      <c r="AP50" s="82"/>
      <c r="AQ50" s="82"/>
      <c r="AR50" s="83"/>
      <c r="AS50" s="79"/>
      <c r="AT50" s="82"/>
      <c r="AU50" s="82"/>
      <c r="AV50" s="82"/>
      <c r="AW50" s="89"/>
      <c r="AX50" s="82"/>
      <c r="AY50" s="82"/>
      <c r="AZ50" s="82"/>
      <c r="BA50" s="82"/>
      <c r="BB50" s="83"/>
      <c r="BC50" s="79" t="s">
        <v>27</v>
      </c>
      <c r="BD50" s="82">
        <v>3</v>
      </c>
      <c r="BE50" s="82"/>
      <c r="BF50" s="82"/>
      <c r="BG50" s="89">
        <v>1</v>
      </c>
      <c r="BH50" s="82"/>
      <c r="BI50" s="82"/>
      <c r="BJ50" s="82"/>
      <c r="BK50" s="82">
        <v>1</v>
      </c>
      <c r="BL50" s="83">
        <v>5</v>
      </c>
      <c r="BM50" s="79"/>
      <c r="BN50" s="82"/>
      <c r="BO50" s="82"/>
      <c r="BP50" s="82"/>
      <c r="BQ50" s="89"/>
      <c r="BR50" s="82"/>
      <c r="BS50" s="82"/>
      <c r="BT50" s="82"/>
      <c r="BU50" s="82"/>
      <c r="BV50" s="83"/>
      <c r="BW50" s="79"/>
      <c r="BX50" s="82"/>
      <c r="BY50" s="82"/>
      <c r="BZ50" s="82"/>
      <c r="CA50" s="82"/>
      <c r="CB50" s="82"/>
      <c r="CC50" s="82"/>
      <c r="CD50" s="82"/>
      <c r="CE50" s="82"/>
      <c r="CF50" s="84"/>
    </row>
    <row r="51" spans="2:84" s="1" customFormat="1">
      <c r="B51" s="30" t="s">
        <v>184</v>
      </c>
      <c r="C51" s="65" t="s">
        <v>116</v>
      </c>
      <c r="D51" s="66" t="s">
        <v>97</v>
      </c>
      <c r="E51" s="90">
        <f t="shared" si="6"/>
        <v>2</v>
      </c>
      <c r="F51" s="77">
        <f t="shared" si="8"/>
        <v>2</v>
      </c>
      <c r="G51" s="78">
        <f t="shared" si="9"/>
        <v>1</v>
      </c>
      <c r="H51" s="78">
        <f t="shared" si="9"/>
        <v>0</v>
      </c>
      <c r="I51" s="78">
        <f t="shared" si="9"/>
        <v>1</v>
      </c>
      <c r="J51" s="78">
        <f t="shared" si="9"/>
        <v>0</v>
      </c>
      <c r="K51" s="78">
        <f t="shared" si="9"/>
        <v>0</v>
      </c>
      <c r="L51" s="78">
        <f t="shared" si="9"/>
        <v>0</v>
      </c>
      <c r="M51" s="78">
        <f t="shared" si="9"/>
        <v>0</v>
      </c>
      <c r="N51" s="78">
        <f t="shared" si="9"/>
        <v>0</v>
      </c>
      <c r="O51" s="79"/>
      <c r="P51" s="82"/>
      <c r="Q51" s="82"/>
      <c r="R51" s="82"/>
      <c r="S51" s="82"/>
      <c r="T51" s="82"/>
      <c r="U51" s="82"/>
      <c r="V51" s="82"/>
      <c r="W51" s="82"/>
      <c r="X51" s="83"/>
      <c r="Y51" s="79"/>
      <c r="Z51" s="82"/>
      <c r="AA51" s="82"/>
      <c r="AB51" s="82"/>
      <c r="AC51" s="82"/>
      <c r="AD51" s="82"/>
      <c r="AE51" s="82"/>
      <c r="AF51" s="82"/>
      <c r="AG51" s="82"/>
      <c r="AH51" s="83"/>
      <c r="AI51" s="79"/>
      <c r="AJ51" s="82"/>
      <c r="AK51" s="82"/>
      <c r="AL51" s="82"/>
      <c r="AM51" s="82"/>
      <c r="AN51" s="82"/>
      <c r="AO51" s="82"/>
      <c r="AP51" s="82"/>
      <c r="AQ51" s="82"/>
      <c r="AR51" s="83"/>
      <c r="AS51" s="79"/>
      <c r="AT51" s="82"/>
      <c r="AU51" s="82"/>
      <c r="AV51" s="82"/>
      <c r="AW51" s="89"/>
      <c r="AX51" s="82"/>
      <c r="AY51" s="82"/>
      <c r="AZ51" s="82"/>
      <c r="BA51" s="82"/>
      <c r="BB51" s="83"/>
      <c r="BC51" s="79"/>
      <c r="BD51" s="82">
        <v>1</v>
      </c>
      <c r="BE51" s="82"/>
      <c r="BF51" s="82">
        <v>1</v>
      </c>
      <c r="BG51" s="89"/>
      <c r="BH51" s="82"/>
      <c r="BI51" s="82"/>
      <c r="BJ51" s="82"/>
      <c r="BK51" s="82"/>
      <c r="BL51" s="83">
        <v>2</v>
      </c>
      <c r="BM51" s="79"/>
      <c r="BN51" s="82"/>
      <c r="BO51" s="82"/>
      <c r="BP51" s="82"/>
      <c r="BQ51" s="89"/>
      <c r="BR51" s="82"/>
      <c r="BS51" s="82"/>
      <c r="BT51" s="82"/>
      <c r="BU51" s="82"/>
      <c r="BV51" s="83"/>
      <c r="BW51" s="79"/>
      <c r="BX51" s="82"/>
      <c r="BY51" s="82"/>
      <c r="BZ51" s="82"/>
      <c r="CA51" s="82"/>
      <c r="CB51" s="82"/>
      <c r="CC51" s="82"/>
      <c r="CD51" s="82"/>
      <c r="CE51" s="82"/>
      <c r="CF51" s="84"/>
    </row>
    <row r="52" spans="2:84" s="1" customFormat="1" ht="13.5" thickBot="1">
      <c r="B52" s="30" t="s">
        <v>185</v>
      </c>
      <c r="C52" s="65" t="s">
        <v>134</v>
      </c>
      <c r="D52" s="66" t="s">
        <v>97</v>
      </c>
      <c r="E52" s="90">
        <f t="shared" si="6"/>
        <v>4</v>
      </c>
      <c r="F52" s="77">
        <f t="shared" si="8"/>
        <v>4</v>
      </c>
      <c r="G52" s="78">
        <f t="shared" si="9"/>
        <v>1</v>
      </c>
      <c r="H52" s="78">
        <f t="shared" si="9"/>
        <v>0</v>
      </c>
      <c r="I52" s="78">
        <f t="shared" si="9"/>
        <v>2</v>
      </c>
      <c r="J52" s="78">
        <f t="shared" si="9"/>
        <v>1</v>
      </c>
      <c r="K52" s="78">
        <f t="shared" si="9"/>
        <v>0</v>
      </c>
      <c r="L52" s="78">
        <f t="shared" si="9"/>
        <v>0</v>
      </c>
      <c r="M52" s="78">
        <f t="shared" si="9"/>
        <v>0</v>
      </c>
      <c r="N52" s="78">
        <f t="shared" si="9"/>
        <v>0</v>
      </c>
      <c r="O52" s="79"/>
      <c r="P52" s="82"/>
      <c r="Q52" s="82"/>
      <c r="R52" s="82"/>
      <c r="S52" s="82"/>
      <c r="T52" s="82"/>
      <c r="U52" s="82"/>
      <c r="V52" s="82"/>
      <c r="W52" s="82"/>
      <c r="X52" s="83"/>
      <c r="Y52" s="79"/>
      <c r="Z52" s="82"/>
      <c r="AA52" s="82"/>
      <c r="AB52" s="82"/>
      <c r="AC52" s="82"/>
      <c r="AD52" s="82"/>
      <c r="AE52" s="82"/>
      <c r="AF52" s="82"/>
      <c r="AG52" s="82"/>
      <c r="AH52" s="83"/>
      <c r="AI52" s="79"/>
      <c r="AJ52" s="82"/>
      <c r="AK52" s="82"/>
      <c r="AL52" s="82"/>
      <c r="AM52" s="82"/>
      <c r="AN52" s="82"/>
      <c r="AO52" s="82"/>
      <c r="AP52" s="82"/>
      <c r="AQ52" s="82"/>
      <c r="AR52" s="83"/>
      <c r="AS52" s="79"/>
      <c r="AT52" s="82"/>
      <c r="AU52" s="82"/>
      <c r="AV52" s="82"/>
      <c r="AW52" s="89"/>
      <c r="AX52" s="82"/>
      <c r="AY52" s="82"/>
      <c r="AZ52" s="82"/>
      <c r="BA52" s="82"/>
      <c r="BB52" s="83"/>
      <c r="BC52" s="79"/>
      <c r="BD52" s="82"/>
      <c r="BE52" s="82"/>
      <c r="BF52" s="82"/>
      <c r="BG52" s="89"/>
      <c r="BH52" s="82"/>
      <c r="BI52" s="82"/>
      <c r="BJ52" s="82"/>
      <c r="BK52" s="82"/>
      <c r="BL52" s="83"/>
      <c r="BM52" s="79" t="s">
        <v>27</v>
      </c>
      <c r="BN52" s="82">
        <v>1</v>
      </c>
      <c r="BO52" s="82"/>
      <c r="BP52" s="82">
        <v>2</v>
      </c>
      <c r="BQ52" s="89">
        <v>1</v>
      </c>
      <c r="BR52" s="82"/>
      <c r="BS52" s="82"/>
      <c r="BT52" s="82"/>
      <c r="BU52" s="82"/>
      <c r="BV52" s="83">
        <v>4</v>
      </c>
      <c r="BW52" s="79"/>
      <c r="BX52" s="82"/>
      <c r="BY52" s="82"/>
      <c r="BZ52" s="82"/>
      <c r="CA52" s="82"/>
      <c r="CB52" s="82"/>
      <c r="CC52" s="82"/>
      <c r="CD52" s="82"/>
      <c r="CE52" s="82"/>
      <c r="CF52" s="84"/>
    </row>
    <row r="53" spans="2:84" s="31" customFormat="1" ht="13.5" thickTop="1">
      <c r="B53" s="203" t="s">
        <v>16</v>
      </c>
      <c r="C53" s="36" t="s">
        <v>30</v>
      </c>
      <c r="D53" s="91" t="s">
        <v>8</v>
      </c>
      <c r="E53" s="92">
        <f t="shared" si="6"/>
        <v>142</v>
      </c>
      <c r="F53" s="93">
        <f t="shared" ref="F53:N53" si="10">SUM(F9:F52)</f>
        <v>114</v>
      </c>
      <c r="G53" s="93">
        <f t="shared" si="10"/>
        <v>46</v>
      </c>
      <c r="H53" s="93">
        <f t="shared" si="10"/>
        <v>26</v>
      </c>
      <c r="I53" s="93">
        <f t="shared" si="10"/>
        <v>19</v>
      </c>
      <c r="J53" s="93">
        <f t="shared" si="10"/>
        <v>10</v>
      </c>
      <c r="K53" s="93">
        <f t="shared" si="10"/>
        <v>0</v>
      </c>
      <c r="L53" s="93">
        <f t="shared" si="10"/>
        <v>0</v>
      </c>
      <c r="M53" s="93">
        <f t="shared" si="10"/>
        <v>8</v>
      </c>
      <c r="N53" s="93">
        <f t="shared" si="10"/>
        <v>5</v>
      </c>
      <c r="O53" s="94"/>
      <c r="P53" s="95">
        <f t="shared" ref="P53:X53" si="11">SUM(P9:P52)</f>
        <v>7</v>
      </c>
      <c r="Q53" s="95">
        <f t="shared" si="11"/>
        <v>11</v>
      </c>
      <c r="R53" s="95">
        <f t="shared" si="11"/>
        <v>2</v>
      </c>
      <c r="S53" s="95">
        <f t="shared" si="11"/>
        <v>1</v>
      </c>
      <c r="T53" s="95">
        <f t="shared" si="11"/>
        <v>0</v>
      </c>
      <c r="U53" s="95">
        <f t="shared" si="11"/>
        <v>0</v>
      </c>
      <c r="V53" s="95">
        <f t="shared" si="11"/>
        <v>2</v>
      </c>
      <c r="W53" s="95">
        <f t="shared" si="11"/>
        <v>0</v>
      </c>
      <c r="X53" s="95">
        <f t="shared" si="11"/>
        <v>30</v>
      </c>
      <c r="Y53" s="94"/>
      <c r="Z53" s="95">
        <f t="shared" ref="Z53:AH53" si="12">SUM(Z9:Z52)</f>
        <v>10</v>
      </c>
      <c r="AA53" s="95">
        <f t="shared" si="12"/>
        <v>7</v>
      </c>
      <c r="AB53" s="95">
        <f t="shared" si="12"/>
        <v>4</v>
      </c>
      <c r="AC53" s="95">
        <f t="shared" si="12"/>
        <v>0</v>
      </c>
      <c r="AD53" s="95">
        <f t="shared" si="12"/>
        <v>0</v>
      </c>
      <c r="AE53" s="95">
        <f t="shared" si="12"/>
        <v>0</v>
      </c>
      <c r="AF53" s="95">
        <f t="shared" si="12"/>
        <v>2</v>
      </c>
      <c r="AG53" s="95">
        <f t="shared" si="12"/>
        <v>0</v>
      </c>
      <c r="AH53" s="95">
        <f t="shared" si="12"/>
        <v>30</v>
      </c>
      <c r="AI53" s="94"/>
      <c r="AJ53" s="95">
        <f t="shared" ref="AJ53:AR53" si="13">SUM(AJ9:AJ52)</f>
        <v>11</v>
      </c>
      <c r="AK53" s="95">
        <f t="shared" si="13"/>
        <v>4</v>
      </c>
      <c r="AL53" s="95">
        <f t="shared" si="13"/>
        <v>6</v>
      </c>
      <c r="AM53" s="95">
        <f t="shared" si="13"/>
        <v>1</v>
      </c>
      <c r="AN53" s="95">
        <f t="shared" si="13"/>
        <v>0</v>
      </c>
      <c r="AO53" s="95">
        <f t="shared" si="13"/>
        <v>0</v>
      </c>
      <c r="AP53" s="95">
        <f t="shared" si="13"/>
        <v>2</v>
      </c>
      <c r="AQ53" s="95">
        <f t="shared" si="13"/>
        <v>0</v>
      </c>
      <c r="AR53" s="95">
        <f t="shared" si="13"/>
        <v>30</v>
      </c>
      <c r="AS53" s="94"/>
      <c r="AT53" s="95">
        <f t="shared" ref="AT53:BB53" si="14">SUM(AT9:AT52)</f>
        <v>8</v>
      </c>
      <c r="AU53" s="95">
        <f t="shared" si="14"/>
        <v>3</v>
      </c>
      <c r="AV53" s="95">
        <f t="shared" si="14"/>
        <v>2</v>
      </c>
      <c r="AW53" s="95">
        <f t="shared" si="14"/>
        <v>6</v>
      </c>
      <c r="AX53" s="95">
        <f t="shared" si="14"/>
        <v>0</v>
      </c>
      <c r="AY53" s="95">
        <f t="shared" si="14"/>
        <v>0</v>
      </c>
      <c r="AZ53" s="95">
        <f t="shared" si="14"/>
        <v>2</v>
      </c>
      <c r="BA53" s="95">
        <f t="shared" si="14"/>
        <v>1</v>
      </c>
      <c r="BB53" s="95">
        <f t="shared" si="14"/>
        <v>30</v>
      </c>
      <c r="BC53" s="94"/>
      <c r="BD53" s="95">
        <f t="shared" ref="BD53:BL53" si="15">SUM(BD9:BD52)</f>
        <v>9</v>
      </c>
      <c r="BE53" s="95">
        <f t="shared" si="15"/>
        <v>1</v>
      </c>
      <c r="BF53" s="95">
        <f t="shared" si="15"/>
        <v>3</v>
      </c>
      <c r="BG53" s="95">
        <f t="shared" si="15"/>
        <v>1</v>
      </c>
      <c r="BH53" s="95">
        <f t="shared" si="15"/>
        <v>0</v>
      </c>
      <c r="BI53" s="95">
        <f t="shared" si="15"/>
        <v>0</v>
      </c>
      <c r="BJ53" s="95">
        <f t="shared" si="15"/>
        <v>0</v>
      </c>
      <c r="BK53" s="95">
        <f t="shared" si="15"/>
        <v>4</v>
      </c>
      <c r="BL53" s="95">
        <f t="shared" si="15"/>
        <v>18</v>
      </c>
      <c r="BM53" s="94"/>
      <c r="BN53" s="95">
        <f t="shared" ref="BN53:BV53" si="16">SUM(BN9:BN52)</f>
        <v>1</v>
      </c>
      <c r="BO53" s="95">
        <f t="shared" si="16"/>
        <v>0</v>
      </c>
      <c r="BP53" s="95">
        <f t="shared" si="16"/>
        <v>2</v>
      </c>
      <c r="BQ53" s="95">
        <f t="shared" si="16"/>
        <v>1</v>
      </c>
      <c r="BR53" s="95">
        <f t="shared" si="16"/>
        <v>0</v>
      </c>
      <c r="BS53" s="95">
        <f t="shared" si="16"/>
        <v>0</v>
      </c>
      <c r="BT53" s="95">
        <f t="shared" si="16"/>
        <v>0</v>
      </c>
      <c r="BU53" s="95">
        <f t="shared" si="16"/>
        <v>0</v>
      </c>
      <c r="BV53" s="95">
        <f t="shared" si="16"/>
        <v>4</v>
      </c>
      <c r="BW53" s="94"/>
      <c r="BX53" s="95">
        <f t="shared" ref="BX53:CF53" si="17">SUM(BX9:BX52)</f>
        <v>0</v>
      </c>
      <c r="BY53" s="95">
        <f t="shared" si="17"/>
        <v>0</v>
      </c>
      <c r="BZ53" s="95">
        <f t="shared" si="17"/>
        <v>0</v>
      </c>
      <c r="CA53" s="95">
        <f t="shared" si="17"/>
        <v>0</v>
      </c>
      <c r="CB53" s="95">
        <f t="shared" si="17"/>
        <v>0</v>
      </c>
      <c r="CC53" s="95">
        <f t="shared" si="17"/>
        <v>0</v>
      </c>
      <c r="CD53" s="95">
        <f t="shared" si="17"/>
        <v>0</v>
      </c>
      <c r="CE53" s="95">
        <f t="shared" si="17"/>
        <v>0</v>
      </c>
      <c r="CF53" s="96">
        <f t="shared" si="17"/>
        <v>0</v>
      </c>
    </row>
    <row r="54" spans="2:84" s="33" customFormat="1">
      <c r="B54" s="204"/>
      <c r="C54" s="23" t="s">
        <v>44</v>
      </c>
      <c r="D54" s="32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151">
        <f>COUNTIF(O9:O52,"E")</f>
        <v>3</v>
      </c>
      <c r="P54" s="151"/>
      <c r="Q54" s="151"/>
      <c r="R54" s="151"/>
      <c r="S54" s="151"/>
      <c r="T54" s="151"/>
      <c r="U54" s="151"/>
      <c r="V54" s="151"/>
      <c r="W54" s="151"/>
      <c r="X54" s="151"/>
      <c r="Y54" s="151">
        <f>COUNTIF(Y9:Y52,"E")</f>
        <v>5</v>
      </c>
      <c r="Z54" s="151"/>
      <c r="AA54" s="151"/>
      <c r="AB54" s="151"/>
      <c r="AC54" s="151"/>
      <c r="AD54" s="151"/>
      <c r="AE54" s="151"/>
      <c r="AF54" s="151"/>
      <c r="AG54" s="151"/>
      <c r="AH54" s="151"/>
      <c r="AI54" s="151">
        <f>COUNTIF(AI9:AI52,"E")</f>
        <v>3</v>
      </c>
      <c r="AJ54" s="151"/>
      <c r="AK54" s="151"/>
      <c r="AL54" s="151"/>
      <c r="AM54" s="151"/>
      <c r="AN54" s="151"/>
      <c r="AO54" s="151"/>
      <c r="AP54" s="151"/>
      <c r="AQ54" s="151"/>
      <c r="AR54" s="151"/>
      <c r="AS54" s="151">
        <f>COUNTIF(AS9:AS52,"E")</f>
        <v>5</v>
      </c>
      <c r="AT54" s="151"/>
      <c r="AU54" s="151"/>
      <c r="AV54" s="151"/>
      <c r="AW54" s="151"/>
      <c r="AX54" s="151"/>
      <c r="AY54" s="151"/>
      <c r="AZ54" s="151"/>
      <c r="BA54" s="151"/>
      <c r="BB54" s="151"/>
      <c r="BC54" s="151">
        <f>COUNTIF(BC9:BC52,"E")</f>
        <v>2</v>
      </c>
      <c r="BD54" s="151"/>
      <c r="BE54" s="151"/>
      <c r="BF54" s="151"/>
      <c r="BG54" s="151"/>
      <c r="BH54" s="151"/>
      <c r="BI54" s="151"/>
      <c r="BJ54" s="151"/>
      <c r="BK54" s="151"/>
      <c r="BL54" s="151"/>
      <c r="BM54" s="151">
        <f>COUNTIF(BM9:BM52,"E")</f>
        <v>1</v>
      </c>
      <c r="BN54" s="151"/>
      <c r="BO54" s="151"/>
      <c r="BP54" s="151"/>
      <c r="BQ54" s="151"/>
      <c r="BR54" s="151"/>
      <c r="BS54" s="151"/>
      <c r="BT54" s="151"/>
      <c r="BU54" s="151"/>
      <c r="BV54" s="151"/>
      <c r="BW54" s="151">
        <f>COUNTIF(BW9:BW52,"E")</f>
        <v>0</v>
      </c>
      <c r="BX54" s="151"/>
      <c r="BY54" s="151"/>
      <c r="BZ54" s="151"/>
      <c r="CA54" s="151"/>
      <c r="CB54" s="151"/>
      <c r="CC54" s="151"/>
      <c r="CD54" s="151"/>
      <c r="CE54" s="151"/>
      <c r="CF54" s="152"/>
    </row>
    <row r="55" spans="2:84" s="31" customFormat="1" ht="13.5" thickBot="1">
      <c r="B55" s="205"/>
      <c r="C55" s="24" t="s">
        <v>31</v>
      </c>
      <c r="D55" s="34"/>
      <c r="E55" s="99"/>
      <c r="F55" s="35"/>
      <c r="G55" s="35"/>
      <c r="H55" s="35"/>
      <c r="I55" s="35"/>
      <c r="J55" s="35"/>
      <c r="K55" s="35"/>
      <c r="L55" s="35"/>
      <c r="M55" s="35"/>
      <c r="N55" s="35"/>
      <c r="O55" s="147">
        <f>SUM(P10:W52)/15</f>
        <v>1.5333333333333334</v>
      </c>
      <c r="P55" s="147"/>
      <c r="Q55" s="147"/>
      <c r="R55" s="147"/>
      <c r="S55" s="147"/>
      <c r="T55" s="147">
        <f>SUM(P10:W52)</f>
        <v>23</v>
      </c>
      <c r="U55" s="147"/>
      <c r="V55" s="147"/>
      <c r="W55" s="147"/>
      <c r="X55" s="147"/>
      <c r="Y55" s="147">
        <f>SUM(Z10:AG52)/15</f>
        <v>1.5333333333333334</v>
      </c>
      <c r="Z55" s="147"/>
      <c r="AA55" s="147"/>
      <c r="AB55" s="147"/>
      <c r="AC55" s="147"/>
      <c r="AD55" s="147">
        <f>SUM(Z10:AG52)</f>
        <v>23</v>
      </c>
      <c r="AE55" s="147"/>
      <c r="AF55" s="147"/>
      <c r="AG55" s="147"/>
      <c r="AH55" s="147"/>
      <c r="AI55" s="202">
        <f>SUM(AJ10:AQ52)/15</f>
        <v>1.6</v>
      </c>
      <c r="AJ55" s="202"/>
      <c r="AK55" s="202"/>
      <c r="AL55" s="202"/>
      <c r="AM55" s="202"/>
      <c r="AN55" s="147">
        <f>SUM(AJ10:AQ52)</f>
        <v>24</v>
      </c>
      <c r="AO55" s="147"/>
      <c r="AP55" s="147"/>
      <c r="AQ55" s="147"/>
      <c r="AR55" s="147"/>
      <c r="AS55" s="147">
        <f>SUM(AT10:BA52)/15</f>
        <v>1.4666666666666666</v>
      </c>
      <c r="AT55" s="147"/>
      <c r="AU55" s="147"/>
      <c r="AV55" s="147"/>
      <c r="AW55" s="147"/>
      <c r="AX55" s="147">
        <f>SUM(AT10:BA52)</f>
        <v>22</v>
      </c>
      <c r="AY55" s="147"/>
      <c r="AZ55" s="147"/>
      <c r="BA55" s="147"/>
      <c r="BB55" s="147"/>
      <c r="BC55" s="147">
        <f>SUM(BD10:BK52)/15</f>
        <v>1.2</v>
      </c>
      <c r="BD55" s="147"/>
      <c r="BE55" s="147"/>
      <c r="BF55" s="147"/>
      <c r="BG55" s="147"/>
      <c r="BH55" s="147">
        <f>SUM(BD10:BK52)</f>
        <v>18</v>
      </c>
      <c r="BI55" s="147"/>
      <c r="BJ55" s="147"/>
      <c r="BK55" s="147"/>
      <c r="BL55" s="147"/>
      <c r="BM55" s="147">
        <f>SUM(BN10:BU52)/15</f>
        <v>0.26666666666666666</v>
      </c>
      <c r="BN55" s="147"/>
      <c r="BO55" s="147"/>
      <c r="BP55" s="147"/>
      <c r="BQ55" s="147"/>
      <c r="BR55" s="147">
        <f>SUM(BN10:BU52)</f>
        <v>4</v>
      </c>
      <c r="BS55" s="147"/>
      <c r="BT55" s="147"/>
      <c r="BU55" s="147"/>
      <c r="BV55" s="147"/>
      <c r="BW55" s="147">
        <f>SUM(BX10:CE52)/15</f>
        <v>0</v>
      </c>
      <c r="BX55" s="147"/>
      <c r="BY55" s="147"/>
      <c r="BZ55" s="147"/>
      <c r="CA55" s="147"/>
      <c r="CB55" s="147">
        <f>SUM(BX10:CE52)</f>
        <v>0</v>
      </c>
      <c r="CC55" s="147"/>
      <c r="CD55" s="147"/>
      <c r="CE55" s="147"/>
      <c r="CF55" s="148"/>
    </row>
    <row r="56" spans="2:84" s="103" customFormat="1" ht="14" thickTop="1" thickBot="1">
      <c r="B56" s="100"/>
      <c r="C56" s="5"/>
      <c r="D56" s="4"/>
      <c r="E56" s="101"/>
      <c r="F56" s="100"/>
      <c r="G56" s="100"/>
      <c r="H56" s="100"/>
      <c r="I56" s="100"/>
      <c r="J56" s="100"/>
      <c r="K56" s="100"/>
      <c r="L56" s="100"/>
      <c r="M56" s="100"/>
      <c r="N56" s="100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</row>
    <row r="57" spans="2:84" s="2" customFormat="1" ht="15.5" thickTop="1">
      <c r="B57" s="206" t="s">
        <v>59</v>
      </c>
      <c r="C57" s="207"/>
      <c r="D57" s="172" t="s">
        <v>110</v>
      </c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4"/>
    </row>
    <row r="58" spans="2:84" s="2" customFormat="1" ht="15.65" customHeight="1" thickBot="1">
      <c r="B58" s="208" t="s">
        <v>20</v>
      </c>
      <c r="C58" s="209"/>
      <c r="D58" s="196" t="s">
        <v>79</v>
      </c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8"/>
    </row>
    <row r="59" spans="2:84" s="7" customFormat="1" ht="13.5" customHeight="1" thickTop="1">
      <c r="B59" s="178" t="s">
        <v>65</v>
      </c>
      <c r="C59" s="181" t="s">
        <v>28</v>
      </c>
      <c r="D59" s="183" t="s">
        <v>0</v>
      </c>
      <c r="E59" s="185" t="s">
        <v>1</v>
      </c>
      <c r="F59" s="191" t="s">
        <v>2</v>
      </c>
      <c r="G59" s="192"/>
      <c r="H59" s="192"/>
      <c r="I59" s="192"/>
      <c r="J59" s="192"/>
      <c r="K59" s="192"/>
      <c r="L59" s="192"/>
      <c r="M59" s="192"/>
      <c r="N59" s="193"/>
      <c r="O59" s="199" t="s">
        <v>3</v>
      </c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1"/>
    </row>
    <row r="60" spans="2:84" s="7" customFormat="1" ht="14.15" customHeight="1">
      <c r="B60" s="178"/>
      <c r="C60" s="181"/>
      <c r="D60" s="183"/>
      <c r="E60" s="185"/>
      <c r="F60" s="187" t="s">
        <v>4</v>
      </c>
      <c r="G60" s="189" t="s">
        <v>5</v>
      </c>
      <c r="H60" s="189" t="s">
        <v>6</v>
      </c>
      <c r="I60" s="189" t="s">
        <v>7</v>
      </c>
      <c r="J60" s="189" t="s">
        <v>9</v>
      </c>
      <c r="K60" s="189" t="s">
        <v>8</v>
      </c>
      <c r="L60" s="187" t="s">
        <v>66</v>
      </c>
      <c r="M60" s="187" t="s">
        <v>67</v>
      </c>
      <c r="N60" s="187" t="s">
        <v>68</v>
      </c>
      <c r="O60" s="140" t="s">
        <v>10</v>
      </c>
      <c r="P60" s="141"/>
      <c r="Q60" s="141"/>
      <c r="R60" s="141"/>
      <c r="S60" s="141"/>
      <c r="T60" s="141"/>
      <c r="U60" s="141"/>
      <c r="V60" s="141"/>
      <c r="W60" s="142"/>
      <c r="X60" s="143" t="s">
        <v>1</v>
      </c>
      <c r="Y60" s="140" t="s">
        <v>11</v>
      </c>
      <c r="Z60" s="141"/>
      <c r="AA60" s="141"/>
      <c r="AB60" s="141"/>
      <c r="AC60" s="141"/>
      <c r="AD60" s="141"/>
      <c r="AE60" s="141"/>
      <c r="AF60" s="141"/>
      <c r="AG60" s="142"/>
      <c r="AH60" s="143" t="s">
        <v>1</v>
      </c>
      <c r="AI60" s="140" t="s">
        <v>12</v>
      </c>
      <c r="AJ60" s="141"/>
      <c r="AK60" s="141"/>
      <c r="AL60" s="141"/>
      <c r="AM60" s="141"/>
      <c r="AN60" s="141"/>
      <c r="AO60" s="141"/>
      <c r="AP60" s="141"/>
      <c r="AQ60" s="142"/>
      <c r="AR60" s="143" t="s">
        <v>1</v>
      </c>
      <c r="AS60" s="140" t="s">
        <v>13</v>
      </c>
      <c r="AT60" s="141"/>
      <c r="AU60" s="141"/>
      <c r="AV60" s="141"/>
      <c r="AW60" s="141"/>
      <c r="AX60" s="141"/>
      <c r="AY60" s="141"/>
      <c r="AZ60" s="141"/>
      <c r="BA60" s="142"/>
      <c r="BB60" s="143" t="s">
        <v>1</v>
      </c>
      <c r="BC60" s="140" t="s">
        <v>14</v>
      </c>
      <c r="BD60" s="141"/>
      <c r="BE60" s="141"/>
      <c r="BF60" s="141"/>
      <c r="BG60" s="141"/>
      <c r="BH60" s="141"/>
      <c r="BI60" s="141"/>
      <c r="BJ60" s="141"/>
      <c r="BK60" s="142"/>
      <c r="BL60" s="143" t="s">
        <v>1</v>
      </c>
      <c r="BM60" s="140" t="s">
        <v>38</v>
      </c>
      <c r="BN60" s="141"/>
      <c r="BO60" s="141"/>
      <c r="BP60" s="141"/>
      <c r="BQ60" s="141"/>
      <c r="BR60" s="141"/>
      <c r="BS60" s="141"/>
      <c r="BT60" s="141"/>
      <c r="BU60" s="142"/>
      <c r="BV60" s="143" t="s">
        <v>1</v>
      </c>
      <c r="BW60" s="140" t="s">
        <v>15</v>
      </c>
      <c r="BX60" s="141"/>
      <c r="BY60" s="141"/>
      <c r="BZ60" s="141"/>
      <c r="CA60" s="141"/>
      <c r="CB60" s="141"/>
      <c r="CC60" s="141"/>
      <c r="CD60" s="141"/>
      <c r="CE60" s="142"/>
      <c r="CF60" s="149" t="s">
        <v>1</v>
      </c>
    </row>
    <row r="61" spans="2:84" s="7" customFormat="1" ht="14.4" customHeight="1" thickBot="1">
      <c r="B61" s="179"/>
      <c r="C61" s="182"/>
      <c r="D61" s="184"/>
      <c r="E61" s="186"/>
      <c r="F61" s="188"/>
      <c r="G61" s="190"/>
      <c r="H61" s="190"/>
      <c r="I61" s="190"/>
      <c r="J61" s="190"/>
      <c r="K61" s="190"/>
      <c r="L61" s="188"/>
      <c r="M61" s="188"/>
      <c r="N61" s="188"/>
      <c r="O61" s="74" t="s">
        <v>27</v>
      </c>
      <c r="P61" s="74" t="s">
        <v>5</v>
      </c>
      <c r="Q61" s="74" t="s">
        <v>6</v>
      </c>
      <c r="R61" s="74" t="s">
        <v>7</v>
      </c>
      <c r="S61" s="74" t="s">
        <v>9</v>
      </c>
      <c r="T61" s="74" t="s">
        <v>8</v>
      </c>
      <c r="U61" s="75" t="s">
        <v>66</v>
      </c>
      <c r="V61" s="75" t="s">
        <v>67</v>
      </c>
      <c r="W61" s="75" t="s">
        <v>68</v>
      </c>
      <c r="X61" s="144"/>
      <c r="Y61" s="74" t="s">
        <v>27</v>
      </c>
      <c r="Z61" s="74" t="s">
        <v>5</v>
      </c>
      <c r="AA61" s="74" t="s">
        <v>6</v>
      </c>
      <c r="AB61" s="74" t="s">
        <v>7</v>
      </c>
      <c r="AC61" s="74" t="s">
        <v>9</v>
      </c>
      <c r="AD61" s="74" t="s">
        <v>8</v>
      </c>
      <c r="AE61" s="75" t="s">
        <v>66</v>
      </c>
      <c r="AF61" s="75" t="s">
        <v>67</v>
      </c>
      <c r="AG61" s="75" t="s">
        <v>68</v>
      </c>
      <c r="AH61" s="144"/>
      <c r="AI61" s="74" t="s">
        <v>27</v>
      </c>
      <c r="AJ61" s="74" t="s">
        <v>5</v>
      </c>
      <c r="AK61" s="74" t="s">
        <v>6</v>
      </c>
      <c r="AL61" s="74" t="s">
        <v>7</v>
      </c>
      <c r="AM61" s="74" t="s">
        <v>9</v>
      </c>
      <c r="AN61" s="74" t="s">
        <v>8</v>
      </c>
      <c r="AO61" s="75" t="s">
        <v>66</v>
      </c>
      <c r="AP61" s="75" t="s">
        <v>67</v>
      </c>
      <c r="AQ61" s="75" t="s">
        <v>68</v>
      </c>
      <c r="AR61" s="144"/>
      <c r="AS61" s="74" t="s">
        <v>27</v>
      </c>
      <c r="AT61" s="74" t="s">
        <v>5</v>
      </c>
      <c r="AU61" s="74" t="s">
        <v>6</v>
      </c>
      <c r="AV61" s="74" t="s">
        <v>7</v>
      </c>
      <c r="AW61" s="74" t="s">
        <v>9</v>
      </c>
      <c r="AX61" s="74" t="s">
        <v>8</v>
      </c>
      <c r="AY61" s="75" t="s">
        <v>66</v>
      </c>
      <c r="AZ61" s="75" t="s">
        <v>67</v>
      </c>
      <c r="BA61" s="75" t="s">
        <v>68</v>
      </c>
      <c r="BB61" s="144"/>
      <c r="BC61" s="74" t="s">
        <v>27</v>
      </c>
      <c r="BD61" s="74" t="s">
        <v>5</v>
      </c>
      <c r="BE61" s="74" t="s">
        <v>6</v>
      </c>
      <c r="BF61" s="74" t="s">
        <v>7</v>
      </c>
      <c r="BG61" s="74" t="s">
        <v>9</v>
      </c>
      <c r="BH61" s="74" t="s">
        <v>8</v>
      </c>
      <c r="BI61" s="75" t="s">
        <v>66</v>
      </c>
      <c r="BJ61" s="75" t="s">
        <v>67</v>
      </c>
      <c r="BK61" s="75" t="s">
        <v>68</v>
      </c>
      <c r="BL61" s="144"/>
      <c r="BM61" s="74" t="s">
        <v>27</v>
      </c>
      <c r="BN61" s="74" t="s">
        <v>5</v>
      </c>
      <c r="BO61" s="74" t="s">
        <v>6</v>
      </c>
      <c r="BP61" s="74" t="s">
        <v>7</v>
      </c>
      <c r="BQ61" s="74" t="s">
        <v>9</v>
      </c>
      <c r="BR61" s="74" t="s">
        <v>8</v>
      </c>
      <c r="BS61" s="75" t="s">
        <v>66</v>
      </c>
      <c r="BT61" s="75" t="s">
        <v>67</v>
      </c>
      <c r="BU61" s="75" t="s">
        <v>68</v>
      </c>
      <c r="BV61" s="144"/>
      <c r="BW61" s="74" t="s">
        <v>27</v>
      </c>
      <c r="BX61" s="74" t="s">
        <v>5</v>
      </c>
      <c r="BY61" s="74" t="s">
        <v>6</v>
      </c>
      <c r="BZ61" s="74" t="s">
        <v>7</v>
      </c>
      <c r="CA61" s="74" t="s">
        <v>9</v>
      </c>
      <c r="CB61" s="74" t="s">
        <v>8</v>
      </c>
      <c r="CC61" s="75" t="s">
        <v>66</v>
      </c>
      <c r="CD61" s="75" t="s">
        <v>67</v>
      </c>
      <c r="CE61" s="75" t="s">
        <v>68</v>
      </c>
      <c r="CF61" s="150"/>
    </row>
    <row r="62" spans="2:84" s="8" customFormat="1" ht="26.5" thickTop="1">
      <c r="B62" s="30" t="s">
        <v>299</v>
      </c>
      <c r="C62" s="44" t="s">
        <v>120</v>
      </c>
      <c r="D62" s="137" t="s">
        <v>97</v>
      </c>
      <c r="E62" s="76">
        <f t="shared" ref="E62:E77" si="18">X62+AH62+AR62+BB62+BL62+BV62+CF62</f>
        <v>8</v>
      </c>
      <c r="F62" s="77">
        <f t="shared" ref="F62:F76" si="19">SUM(G62:N62)</f>
        <v>5</v>
      </c>
      <c r="G62" s="104">
        <f t="shared" ref="G62:N76" si="20">SUM(P62,Z62,AJ62,AT62,BD62,BN62,BX62)</f>
        <v>2</v>
      </c>
      <c r="H62" s="104">
        <f t="shared" si="20"/>
        <v>0</v>
      </c>
      <c r="I62" s="104">
        <f t="shared" si="20"/>
        <v>3</v>
      </c>
      <c r="J62" s="104">
        <f t="shared" si="20"/>
        <v>0</v>
      </c>
      <c r="K62" s="104">
        <f t="shared" si="20"/>
        <v>0</v>
      </c>
      <c r="L62" s="78">
        <f t="shared" si="20"/>
        <v>0</v>
      </c>
      <c r="M62" s="78">
        <f t="shared" si="20"/>
        <v>0</v>
      </c>
      <c r="N62" s="78">
        <f t="shared" si="20"/>
        <v>0</v>
      </c>
      <c r="O62" s="79"/>
      <c r="P62" s="17"/>
      <c r="Q62" s="17"/>
      <c r="R62" s="17"/>
      <c r="S62" s="17"/>
      <c r="T62" s="17"/>
      <c r="U62" s="17"/>
      <c r="V62" s="17"/>
      <c r="W62" s="17"/>
      <c r="X62" s="105"/>
      <c r="Y62" s="79"/>
      <c r="Z62" s="17"/>
      <c r="AA62" s="17"/>
      <c r="AB62" s="17"/>
      <c r="AC62" s="17"/>
      <c r="AD62" s="17"/>
      <c r="AE62" s="17"/>
      <c r="AF62" s="17"/>
      <c r="AG62" s="17"/>
      <c r="AH62" s="105"/>
      <c r="AI62" s="79"/>
      <c r="AJ62" s="17"/>
      <c r="AK62" s="17"/>
      <c r="AL62" s="17"/>
      <c r="AM62" s="17"/>
      <c r="AN62" s="17"/>
      <c r="AO62" s="17"/>
      <c r="AP62" s="17"/>
      <c r="AQ62" s="17"/>
      <c r="AR62" s="105"/>
      <c r="AS62" s="79"/>
      <c r="AT62" s="17"/>
      <c r="AU62" s="17"/>
      <c r="AV62" s="17"/>
      <c r="AW62" s="17"/>
      <c r="AX62" s="17"/>
      <c r="AY62" s="17"/>
      <c r="AZ62" s="17"/>
      <c r="BA62" s="17"/>
      <c r="BB62" s="105"/>
      <c r="BC62" s="79" t="s">
        <v>27</v>
      </c>
      <c r="BD62" s="25">
        <v>1</v>
      </c>
      <c r="BE62" s="25"/>
      <c r="BF62" s="25">
        <v>2</v>
      </c>
      <c r="BG62" s="25"/>
      <c r="BH62" s="25"/>
      <c r="BI62" s="17"/>
      <c r="BJ62" s="17"/>
      <c r="BK62" s="17"/>
      <c r="BL62" s="105">
        <v>4</v>
      </c>
      <c r="BM62" s="79" t="s">
        <v>27</v>
      </c>
      <c r="BN62" s="17">
        <v>1</v>
      </c>
      <c r="BO62" s="17"/>
      <c r="BP62" s="17">
        <v>1</v>
      </c>
      <c r="BQ62" s="17"/>
      <c r="BR62" s="17"/>
      <c r="BS62" s="17"/>
      <c r="BT62" s="17"/>
      <c r="BU62" s="17"/>
      <c r="BV62" s="106">
        <v>4</v>
      </c>
      <c r="BW62" s="79"/>
      <c r="BX62" s="17"/>
      <c r="BY62" s="17"/>
      <c r="BZ62" s="17"/>
      <c r="CA62" s="17"/>
      <c r="CB62" s="17"/>
      <c r="CC62" s="17"/>
      <c r="CD62" s="17"/>
      <c r="CE62" s="17"/>
      <c r="CF62" s="49"/>
    </row>
    <row r="63" spans="2:84" s="8" customFormat="1" ht="26">
      <c r="B63" s="30" t="s">
        <v>300</v>
      </c>
      <c r="C63" s="72" t="s">
        <v>121</v>
      </c>
      <c r="D63" s="137" t="s">
        <v>95</v>
      </c>
      <c r="E63" s="76">
        <f t="shared" si="18"/>
        <v>6</v>
      </c>
      <c r="F63" s="77">
        <f t="shared" si="19"/>
        <v>4</v>
      </c>
      <c r="G63" s="104">
        <f t="shared" si="20"/>
        <v>2</v>
      </c>
      <c r="H63" s="104">
        <f t="shared" si="20"/>
        <v>0</v>
      </c>
      <c r="I63" s="104">
        <f t="shared" si="20"/>
        <v>1</v>
      </c>
      <c r="J63" s="104">
        <f t="shared" si="20"/>
        <v>1</v>
      </c>
      <c r="K63" s="104">
        <f t="shared" si="20"/>
        <v>0</v>
      </c>
      <c r="L63" s="78">
        <f t="shared" si="20"/>
        <v>0</v>
      </c>
      <c r="M63" s="78">
        <f t="shared" si="20"/>
        <v>0</v>
      </c>
      <c r="N63" s="78">
        <f t="shared" si="20"/>
        <v>0</v>
      </c>
      <c r="O63" s="79"/>
      <c r="P63" s="17"/>
      <c r="Q63" s="17"/>
      <c r="R63" s="17"/>
      <c r="S63" s="17"/>
      <c r="T63" s="17"/>
      <c r="U63" s="17"/>
      <c r="V63" s="17"/>
      <c r="W63" s="17"/>
      <c r="X63" s="105"/>
      <c r="Y63" s="79"/>
      <c r="Z63" s="17"/>
      <c r="AA63" s="17"/>
      <c r="AB63" s="17"/>
      <c r="AC63" s="17"/>
      <c r="AD63" s="17"/>
      <c r="AE63" s="17"/>
      <c r="AF63" s="17"/>
      <c r="AG63" s="17"/>
      <c r="AH63" s="105"/>
      <c r="AI63" s="79"/>
      <c r="AJ63" s="17"/>
      <c r="AK63" s="17"/>
      <c r="AL63" s="17"/>
      <c r="AM63" s="17"/>
      <c r="AN63" s="17"/>
      <c r="AO63" s="17"/>
      <c r="AP63" s="17"/>
      <c r="AQ63" s="17"/>
      <c r="AR63" s="105"/>
      <c r="AS63" s="79"/>
      <c r="AT63" s="17"/>
      <c r="AU63" s="17"/>
      <c r="AV63" s="17"/>
      <c r="AW63" s="17"/>
      <c r="AX63" s="17"/>
      <c r="AY63" s="17"/>
      <c r="AZ63" s="17"/>
      <c r="BA63" s="17"/>
      <c r="BB63" s="105"/>
      <c r="BC63" s="79" t="s">
        <v>27</v>
      </c>
      <c r="BD63" s="25">
        <v>1</v>
      </c>
      <c r="BE63" s="26"/>
      <c r="BF63" s="25"/>
      <c r="BG63" s="25">
        <v>1</v>
      </c>
      <c r="BH63" s="25"/>
      <c r="BI63" s="17"/>
      <c r="BJ63" s="17"/>
      <c r="BK63" s="17"/>
      <c r="BL63" s="105">
        <v>4</v>
      </c>
      <c r="BM63" s="79"/>
      <c r="BN63" s="17">
        <v>1</v>
      </c>
      <c r="BO63" s="17"/>
      <c r="BP63" s="17">
        <v>1</v>
      </c>
      <c r="BQ63" s="17"/>
      <c r="BR63" s="17"/>
      <c r="BS63" s="17"/>
      <c r="BT63" s="17"/>
      <c r="BU63" s="17"/>
      <c r="BV63" s="106">
        <v>2</v>
      </c>
      <c r="BW63" s="79"/>
      <c r="BX63" s="17"/>
      <c r="BY63" s="17"/>
      <c r="BZ63" s="17"/>
      <c r="CA63" s="17"/>
      <c r="CB63" s="17"/>
      <c r="CC63" s="17"/>
      <c r="CD63" s="17"/>
      <c r="CE63" s="17"/>
      <c r="CF63" s="49"/>
    </row>
    <row r="64" spans="2:84" s="8" customFormat="1" ht="26">
      <c r="B64" s="30" t="s">
        <v>301</v>
      </c>
      <c r="C64" s="72" t="s">
        <v>302</v>
      </c>
      <c r="D64" s="137" t="s">
        <v>97</v>
      </c>
      <c r="E64" s="76">
        <f t="shared" si="18"/>
        <v>4</v>
      </c>
      <c r="F64" s="77">
        <f t="shared" si="19"/>
        <v>2</v>
      </c>
      <c r="G64" s="104">
        <f t="shared" si="20"/>
        <v>1</v>
      </c>
      <c r="H64" s="104">
        <f t="shared" si="20"/>
        <v>0</v>
      </c>
      <c r="I64" s="104">
        <f t="shared" si="20"/>
        <v>0</v>
      </c>
      <c r="J64" s="104">
        <f t="shared" si="20"/>
        <v>1</v>
      </c>
      <c r="K64" s="104">
        <f t="shared" si="20"/>
        <v>0</v>
      </c>
      <c r="L64" s="78">
        <f t="shared" si="20"/>
        <v>0</v>
      </c>
      <c r="M64" s="78">
        <f t="shared" si="20"/>
        <v>0</v>
      </c>
      <c r="N64" s="78">
        <f t="shared" si="20"/>
        <v>0</v>
      </c>
      <c r="O64" s="79"/>
      <c r="P64" s="17"/>
      <c r="Q64" s="17"/>
      <c r="R64" s="17"/>
      <c r="S64" s="17"/>
      <c r="T64" s="17"/>
      <c r="U64" s="17"/>
      <c r="V64" s="17"/>
      <c r="W64" s="17"/>
      <c r="X64" s="105"/>
      <c r="Y64" s="79"/>
      <c r="Z64" s="17"/>
      <c r="AA64" s="17"/>
      <c r="AB64" s="17"/>
      <c r="AC64" s="17"/>
      <c r="AD64" s="17"/>
      <c r="AE64" s="17"/>
      <c r="AF64" s="17"/>
      <c r="AG64" s="17"/>
      <c r="AH64" s="105"/>
      <c r="AI64" s="79"/>
      <c r="AJ64" s="17"/>
      <c r="AK64" s="17"/>
      <c r="AL64" s="17"/>
      <c r="AM64" s="17"/>
      <c r="AN64" s="17"/>
      <c r="AO64" s="17"/>
      <c r="AP64" s="17"/>
      <c r="AQ64" s="17"/>
      <c r="AR64" s="105"/>
      <c r="AS64" s="79"/>
      <c r="AT64" s="17"/>
      <c r="AU64" s="17"/>
      <c r="AV64" s="17"/>
      <c r="AW64" s="17"/>
      <c r="AX64" s="17"/>
      <c r="AY64" s="17"/>
      <c r="AZ64" s="17"/>
      <c r="BA64" s="17"/>
      <c r="BB64" s="105"/>
      <c r="BC64" s="79"/>
      <c r="BD64" s="25">
        <v>1</v>
      </c>
      <c r="BE64" s="25"/>
      <c r="BF64" s="25"/>
      <c r="BG64" s="25">
        <v>1</v>
      </c>
      <c r="BH64" s="25"/>
      <c r="BI64" s="17"/>
      <c r="BJ64" s="17"/>
      <c r="BK64" s="17"/>
      <c r="BL64" s="105">
        <v>4</v>
      </c>
      <c r="BM64" s="79"/>
      <c r="BN64" s="17"/>
      <c r="BO64" s="17"/>
      <c r="BP64" s="17"/>
      <c r="BQ64" s="17"/>
      <c r="BR64" s="17"/>
      <c r="BS64" s="17"/>
      <c r="BT64" s="17"/>
      <c r="BU64" s="17"/>
      <c r="BV64" s="106"/>
      <c r="BW64" s="79"/>
      <c r="BX64" s="17"/>
      <c r="BY64" s="17"/>
      <c r="BZ64" s="17"/>
      <c r="CA64" s="17"/>
      <c r="CB64" s="17"/>
      <c r="CC64" s="17"/>
      <c r="CD64" s="17"/>
      <c r="CE64" s="17"/>
      <c r="CF64" s="49"/>
    </row>
    <row r="65" spans="2:84" s="8" customFormat="1" ht="24" customHeight="1">
      <c r="B65" s="30" t="s">
        <v>303</v>
      </c>
      <c r="C65" s="72" t="s">
        <v>154</v>
      </c>
      <c r="D65" s="137" t="s">
        <v>97</v>
      </c>
      <c r="E65" s="76">
        <f t="shared" si="18"/>
        <v>2</v>
      </c>
      <c r="F65" s="77">
        <f t="shared" si="19"/>
        <v>2</v>
      </c>
      <c r="G65" s="104">
        <f t="shared" si="20"/>
        <v>1</v>
      </c>
      <c r="H65" s="104">
        <f t="shared" si="20"/>
        <v>0</v>
      </c>
      <c r="I65" s="104">
        <f t="shared" si="20"/>
        <v>0</v>
      </c>
      <c r="J65" s="104">
        <f t="shared" si="20"/>
        <v>1</v>
      </c>
      <c r="K65" s="104">
        <f t="shared" si="20"/>
        <v>0</v>
      </c>
      <c r="L65" s="78">
        <f t="shared" si="20"/>
        <v>0</v>
      </c>
      <c r="M65" s="78">
        <f t="shared" si="20"/>
        <v>0</v>
      </c>
      <c r="N65" s="78">
        <f t="shared" si="20"/>
        <v>0</v>
      </c>
      <c r="O65" s="79"/>
      <c r="P65" s="17"/>
      <c r="Q65" s="17"/>
      <c r="R65" s="17"/>
      <c r="S65" s="17"/>
      <c r="T65" s="17"/>
      <c r="U65" s="17"/>
      <c r="V65" s="17"/>
      <c r="W65" s="17"/>
      <c r="X65" s="105"/>
      <c r="Y65" s="79"/>
      <c r="Z65" s="17"/>
      <c r="AA65" s="17"/>
      <c r="AB65" s="17"/>
      <c r="AC65" s="17"/>
      <c r="AD65" s="17"/>
      <c r="AE65" s="17"/>
      <c r="AF65" s="17"/>
      <c r="AG65" s="17"/>
      <c r="AH65" s="105"/>
      <c r="AI65" s="79"/>
      <c r="AJ65" s="17"/>
      <c r="AK65" s="17"/>
      <c r="AL65" s="17"/>
      <c r="AM65" s="17"/>
      <c r="AN65" s="17"/>
      <c r="AO65" s="17"/>
      <c r="AP65" s="17"/>
      <c r="AQ65" s="17"/>
      <c r="AR65" s="105"/>
      <c r="AS65" s="79"/>
      <c r="AT65" s="17"/>
      <c r="AU65" s="17"/>
      <c r="AV65" s="17"/>
      <c r="AW65" s="17"/>
      <c r="AX65" s="17"/>
      <c r="AY65" s="17"/>
      <c r="AZ65" s="17"/>
      <c r="BA65" s="17"/>
      <c r="BB65" s="105"/>
      <c r="BC65" s="79"/>
      <c r="BD65" s="25"/>
      <c r="BE65" s="25"/>
      <c r="BF65" s="25"/>
      <c r="BG65" s="25"/>
      <c r="BH65" s="25"/>
      <c r="BI65" s="17"/>
      <c r="BJ65" s="17"/>
      <c r="BK65" s="17"/>
      <c r="BL65" s="105"/>
      <c r="BM65" s="79"/>
      <c r="BN65" s="17">
        <v>1</v>
      </c>
      <c r="BO65" s="17"/>
      <c r="BP65" s="17"/>
      <c r="BQ65" s="17">
        <v>1</v>
      </c>
      <c r="BR65" s="17"/>
      <c r="BS65" s="17"/>
      <c r="BT65" s="17"/>
      <c r="BU65" s="17"/>
      <c r="BV65" s="106">
        <v>2</v>
      </c>
      <c r="BW65" s="79"/>
      <c r="BX65" s="17"/>
      <c r="BY65" s="17"/>
      <c r="BZ65" s="17"/>
      <c r="CA65" s="17"/>
      <c r="CB65" s="17"/>
      <c r="CC65" s="17"/>
      <c r="CD65" s="17"/>
      <c r="CE65" s="17"/>
      <c r="CF65" s="49"/>
    </row>
    <row r="66" spans="2:84" s="8" customFormat="1" ht="26">
      <c r="B66" s="30" t="s">
        <v>304</v>
      </c>
      <c r="C66" s="72" t="s">
        <v>305</v>
      </c>
      <c r="D66" s="137" t="s">
        <v>97</v>
      </c>
      <c r="E66" s="76">
        <f t="shared" si="18"/>
        <v>8</v>
      </c>
      <c r="F66" s="77">
        <f t="shared" si="19"/>
        <v>7</v>
      </c>
      <c r="G66" s="104">
        <f t="shared" si="20"/>
        <v>2</v>
      </c>
      <c r="H66" s="104">
        <f t="shared" si="20"/>
        <v>0</v>
      </c>
      <c r="I66" s="104">
        <f t="shared" si="20"/>
        <v>4</v>
      </c>
      <c r="J66" s="104">
        <f t="shared" si="20"/>
        <v>1</v>
      </c>
      <c r="K66" s="104">
        <f t="shared" si="20"/>
        <v>0</v>
      </c>
      <c r="L66" s="78">
        <f t="shared" si="20"/>
        <v>0</v>
      </c>
      <c r="M66" s="78">
        <f t="shared" si="20"/>
        <v>0</v>
      </c>
      <c r="N66" s="78">
        <f t="shared" si="20"/>
        <v>0</v>
      </c>
      <c r="O66" s="79"/>
      <c r="P66" s="17"/>
      <c r="Q66" s="17"/>
      <c r="R66" s="17"/>
      <c r="S66" s="17"/>
      <c r="T66" s="17"/>
      <c r="U66" s="17"/>
      <c r="V66" s="17"/>
      <c r="W66" s="17"/>
      <c r="X66" s="105"/>
      <c r="Y66" s="79"/>
      <c r="Z66" s="17"/>
      <c r="AA66" s="17"/>
      <c r="AB66" s="17"/>
      <c r="AC66" s="17"/>
      <c r="AD66" s="17"/>
      <c r="AE66" s="17"/>
      <c r="AF66" s="17"/>
      <c r="AG66" s="17"/>
      <c r="AH66" s="105"/>
      <c r="AI66" s="79"/>
      <c r="AJ66" s="17"/>
      <c r="AK66" s="17"/>
      <c r="AL66" s="17"/>
      <c r="AM66" s="17"/>
      <c r="AN66" s="17"/>
      <c r="AO66" s="17"/>
      <c r="AP66" s="17"/>
      <c r="AQ66" s="17"/>
      <c r="AR66" s="105"/>
      <c r="AS66" s="79"/>
      <c r="AT66" s="17"/>
      <c r="AU66" s="17"/>
      <c r="AV66" s="17"/>
      <c r="AW66" s="17"/>
      <c r="AX66" s="17"/>
      <c r="AY66" s="17"/>
      <c r="AZ66" s="17"/>
      <c r="BA66" s="17"/>
      <c r="BB66" s="105"/>
      <c r="BC66" s="79"/>
      <c r="BD66" s="25"/>
      <c r="BE66" s="25"/>
      <c r="BF66" s="25"/>
      <c r="BG66" s="25"/>
      <c r="BH66" s="25"/>
      <c r="BI66" s="17"/>
      <c r="BJ66" s="17"/>
      <c r="BK66" s="17"/>
      <c r="BL66" s="105"/>
      <c r="BM66" s="79" t="s">
        <v>27</v>
      </c>
      <c r="BN66" s="17">
        <v>1</v>
      </c>
      <c r="BO66" s="17"/>
      <c r="BP66" s="17">
        <v>2</v>
      </c>
      <c r="BQ66" s="17">
        <v>1</v>
      </c>
      <c r="BR66" s="17"/>
      <c r="BS66" s="17"/>
      <c r="BT66" s="17"/>
      <c r="BU66" s="17"/>
      <c r="BV66" s="106">
        <v>4</v>
      </c>
      <c r="BW66" s="79"/>
      <c r="BX66" s="17">
        <v>1</v>
      </c>
      <c r="BY66" s="17"/>
      <c r="BZ66" s="17">
        <v>2</v>
      </c>
      <c r="CA66" s="17"/>
      <c r="CB66" s="17"/>
      <c r="CC66" s="17"/>
      <c r="CD66" s="17"/>
      <c r="CE66" s="17"/>
      <c r="CF66" s="49">
        <v>4</v>
      </c>
    </row>
    <row r="67" spans="2:84" s="8" customFormat="1" ht="26">
      <c r="B67" s="30" t="s">
        <v>306</v>
      </c>
      <c r="C67" s="72" t="s">
        <v>125</v>
      </c>
      <c r="D67" s="137"/>
      <c r="E67" s="76">
        <f t="shared" si="18"/>
        <v>2</v>
      </c>
      <c r="F67" s="77">
        <f t="shared" si="19"/>
        <v>2</v>
      </c>
      <c r="G67" s="104">
        <f t="shared" si="20"/>
        <v>1</v>
      </c>
      <c r="H67" s="104">
        <f t="shared" si="20"/>
        <v>1</v>
      </c>
      <c r="I67" s="104">
        <f t="shared" si="20"/>
        <v>0</v>
      </c>
      <c r="J67" s="104">
        <f t="shared" si="20"/>
        <v>0</v>
      </c>
      <c r="K67" s="104">
        <f t="shared" si="20"/>
        <v>0</v>
      </c>
      <c r="L67" s="78">
        <f t="shared" si="20"/>
        <v>0</v>
      </c>
      <c r="M67" s="78">
        <f t="shared" si="20"/>
        <v>0</v>
      </c>
      <c r="N67" s="78">
        <f t="shared" si="20"/>
        <v>0</v>
      </c>
      <c r="O67" s="79"/>
      <c r="P67" s="107"/>
      <c r="Q67" s="107"/>
      <c r="R67" s="107"/>
      <c r="S67" s="107"/>
      <c r="T67" s="107"/>
      <c r="U67" s="107"/>
      <c r="V67" s="107"/>
      <c r="W67" s="107"/>
      <c r="X67" s="105"/>
      <c r="Y67" s="79"/>
      <c r="Z67" s="107"/>
      <c r="AA67" s="107"/>
      <c r="AB67" s="107"/>
      <c r="AC67" s="107"/>
      <c r="AD67" s="107"/>
      <c r="AE67" s="107"/>
      <c r="AF67" s="107"/>
      <c r="AG67" s="107"/>
      <c r="AH67" s="105"/>
      <c r="AI67" s="79"/>
      <c r="AJ67" s="107"/>
      <c r="AK67" s="107"/>
      <c r="AL67" s="107"/>
      <c r="AM67" s="107"/>
      <c r="AN67" s="107"/>
      <c r="AO67" s="107"/>
      <c r="AP67" s="107"/>
      <c r="AQ67" s="107"/>
      <c r="AR67" s="105"/>
      <c r="AS67" s="79"/>
      <c r="AT67" s="107"/>
      <c r="AU67" s="107"/>
      <c r="AV67" s="107"/>
      <c r="AW67" s="107"/>
      <c r="AX67" s="107"/>
      <c r="AY67" s="107"/>
      <c r="AZ67" s="107"/>
      <c r="BA67" s="107"/>
      <c r="BB67" s="105"/>
      <c r="BC67" s="79"/>
      <c r="BD67" s="79"/>
      <c r="BE67" s="79"/>
      <c r="BF67" s="79"/>
      <c r="BG67" s="79"/>
      <c r="BH67" s="79"/>
      <c r="BI67" s="107"/>
      <c r="BJ67" s="107"/>
      <c r="BK67" s="107"/>
      <c r="BL67" s="108"/>
      <c r="BM67" s="79"/>
      <c r="BN67" s="107">
        <v>1</v>
      </c>
      <c r="BO67" s="107">
        <v>1</v>
      </c>
      <c r="BP67" s="107"/>
      <c r="BQ67" s="107"/>
      <c r="BR67" s="107"/>
      <c r="BS67" s="107"/>
      <c r="BT67" s="107"/>
      <c r="BU67" s="107"/>
      <c r="BV67" s="109">
        <v>2</v>
      </c>
      <c r="BW67" s="79"/>
      <c r="BX67" s="107"/>
      <c r="BY67" s="107"/>
      <c r="BZ67" s="107"/>
      <c r="CA67" s="107"/>
      <c r="CB67" s="107"/>
      <c r="CC67" s="107"/>
      <c r="CD67" s="107"/>
      <c r="CE67" s="107"/>
      <c r="CF67" s="110"/>
    </row>
    <row r="68" spans="2:84" s="8" customFormat="1">
      <c r="B68" s="30" t="s">
        <v>307</v>
      </c>
      <c r="C68" s="72" t="s">
        <v>126</v>
      </c>
      <c r="D68" s="137" t="s">
        <v>97</v>
      </c>
      <c r="E68" s="76">
        <f t="shared" si="18"/>
        <v>4</v>
      </c>
      <c r="F68" s="77">
        <f t="shared" si="19"/>
        <v>3</v>
      </c>
      <c r="G68" s="104">
        <f t="shared" si="20"/>
        <v>1</v>
      </c>
      <c r="H68" s="104">
        <f t="shared" si="20"/>
        <v>2</v>
      </c>
      <c r="I68" s="104">
        <f t="shared" si="20"/>
        <v>0</v>
      </c>
      <c r="J68" s="104">
        <f t="shared" si="20"/>
        <v>0</v>
      </c>
      <c r="K68" s="104">
        <f t="shared" si="20"/>
        <v>0</v>
      </c>
      <c r="L68" s="78">
        <f t="shared" si="20"/>
        <v>0</v>
      </c>
      <c r="M68" s="78">
        <f t="shared" si="20"/>
        <v>0</v>
      </c>
      <c r="N68" s="78">
        <f t="shared" si="20"/>
        <v>0</v>
      </c>
      <c r="O68" s="79"/>
      <c r="P68" s="107"/>
      <c r="Q68" s="107"/>
      <c r="R68" s="107"/>
      <c r="S68" s="107"/>
      <c r="T68" s="107"/>
      <c r="U68" s="107"/>
      <c r="V68" s="107"/>
      <c r="W68" s="107"/>
      <c r="X68" s="105"/>
      <c r="Y68" s="79"/>
      <c r="Z68" s="107"/>
      <c r="AA68" s="107"/>
      <c r="AB68" s="107"/>
      <c r="AC68" s="107"/>
      <c r="AD68" s="107"/>
      <c r="AE68" s="107"/>
      <c r="AF68" s="107"/>
      <c r="AG68" s="107"/>
      <c r="AH68" s="105"/>
      <c r="AI68" s="79"/>
      <c r="AJ68" s="107"/>
      <c r="AK68" s="107"/>
      <c r="AL68" s="107"/>
      <c r="AM68" s="107"/>
      <c r="AN68" s="107"/>
      <c r="AO68" s="107"/>
      <c r="AP68" s="107"/>
      <c r="AQ68" s="107"/>
      <c r="AR68" s="105"/>
      <c r="AS68" s="79"/>
      <c r="AT68" s="107"/>
      <c r="AU68" s="107"/>
      <c r="AV68" s="107"/>
      <c r="AW68" s="107"/>
      <c r="AX68" s="107"/>
      <c r="AY68" s="107"/>
      <c r="AZ68" s="107"/>
      <c r="BA68" s="107"/>
      <c r="BB68" s="105"/>
      <c r="BC68" s="79"/>
      <c r="BD68" s="79"/>
      <c r="BE68" s="79"/>
      <c r="BF68" s="79"/>
      <c r="BG68" s="79"/>
      <c r="BH68" s="79"/>
      <c r="BI68" s="107"/>
      <c r="BJ68" s="107"/>
      <c r="BK68" s="107"/>
      <c r="BL68" s="108"/>
      <c r="BM68" s="79"/>
      <c r="BN68" s="107">
        <v>1</v>
      </c>
      <c r="BO68" s="107">
        <v>2</v>
      </c>
      <c r="BP68" s="107"/>
      <c r="BQ68" s="107"/>
      <c r="BR68" s="107"/>
      <c r="BS68" s="107"/>
      <c r="BT68" s="107"/>
      <c r="BU68" s="107"/>
      <c r="BV68" s="109">
        <v>4</v>
      </c>
      <c r="BW68" s="79"/>
      <c r="BX68" s="107"/>
      <c r="BY68" s="107"/>
      <c r="BZ68" s="107"/>
      <c r="CA68" s="107"/>
      <c r="CB68" s="107"/>
      <c r="CC68" s="107"/>
      <c r="CD68" s="107"/>
      <c r="CE68" s="107"/>
      <c r="CF68" s="110"/>
    </row>
    <row r="69" spans="2:84" s="8" customFormat="1">
      <c r="B69" s="30" t="s">
        <v>308</v>
      </c>
      <c r="C69" s="44" t="s">
        <v>136</v>
      </c>
      <c r="D69" s="137" t="s">
        <v>97</v>
      </c>
      <c r="E69" s="76">
        <f t="shared" si="18"/>
        <v>2</v>
      </c>
      <c r="F69" s="77">
        <f t="shared" si="19"/>
        <v>2</v>
      </c>
      <c r="G69" s="104">
        <f t="shared" si="20"/>
        <v>0</v>
      </c>
      <c r="H69" s="104">
        <f t="shared" si="20"/>
        <v>0</v>
      </c>
      <c r="I69" s="104">
        <f t="shared" si="20"/>
        <v>0</v>
      </c>
      <c r="J69" s="104">
        <f t="shared" si="20"/>
        <v>0</v>
      </c>
      <c r="K69" s="104">
        <f t="shared" si="20"/>
        <v>2</v>
      </c>
      <c r="L69" s="78">
        <f t="shared" si="20"/>
        <v>0</v>
      </c>
      <c r="M69" s="78">
        <f t="shared" si="20"/>
        <v>0</v>
      </c>
      <c r="N69" s="78">
        <f t="shared" si="20"/>
        <v>0</v>
      </c>
      <c r="O69" s="79"/>
      <c r="P69" s="107"/>
      <c r="Q69" s="107"/>
      <c r="R69" s="107"/>
      <c r="S69" s="107"/>
      <c r="T69" s="107"/>
      <c r="U69" s="107"/>
      <c r="V69" s="107"/>
      <c r="W69" s="107"/>
      <c r="X69" s="105"/>
      <c r="Y69" s="79"/>
      <c r="Z69" s="107"/>
      <c r="AA69" s="107"/>
      <c r="AB69" s="107"/>
      <c r="AC69" s="107"/>
      <c r="AD69" s="107"/>
      <c r="AE69" s="107"/>
      <c r="AF69" s="107"/>
      <c r="AG69" s="107"/>
      <c r="AH69" s="105"/>
      <c r="AI69" s="79"/>
      <c r="AJ69" s="107"/>
      <c r="AK69" s="107"/>
      <c r="AL69" s="107"/>
      <c r="AM69" s="107"/>
      <c r="AN69" s="107"/>
      <c r="AO69" s="107"/>
      <c r="AP69" s="107"/>
      <c r="AQ69" s="107"/>
      <c r="AR69" s="105"/>
      <c r="AS69" s="79"/>
      <c r="AT69" s="107"/>
      <c r="AU69" s="107"/>
      <c r="AV69" s="107"/>
      <c r="AW69" s="107"/>
      <c r="AX69" s="107"/>
      <c r="AY69" s="107"/>
      <c r="AZ69" s="107"/>
      <c r="BA69" s="107"/>
      <c r="BB69" s="105"/>
      <c r="BC69" s="79"/>
      <c r="BD69" s="79"/>
      <c r="BE69" s="79"/>
      <c r="BF69" s="79"/>
      <c r="BG69" s="79"/>
      <c r="BH69" s="79"/>
      <c r="BI69" s="107"/>
      <c r="BJ69" s="107"/>
      <c r="BK69" s="107"/>
      <c r="BL69" s="108"/>
      <c r="BM69" s="79"/>
      <c r="BN69" s="107"/>
      <c r="BO69" s="107"/>
      <c r="BP69" s="107"/>
      <c r="BQ69" s="107"/>
      <c r="BR69" s="107">
        <v>2</v>
      </c>
      <c r="BS69" s="107"/>
      <c r="BT69" s="107"/>
      <c r="BU69" s="107"/>
      <c r="BV69" s="109">
        <v>2</v>
      </c>
      <c r="BW69" s="79"/>
      <c r="BX69" s="107"/>
      <c r="BY69" s="107"/>
      <c r="BZ69" s="107"/>
      <c r="CA69" s="107"/>
      <c r="CB69" s="107"/>
      <c r="CC69" s="107"/>
      <c r="CD69" s="107"/>
      <c r="CE69" s="107"/>
      <c r="CF69" s="110"/>
    </row>
    <row r="70" spans="2:84" s="8" customFormat="1">
      <c r="B70" s="30" t="s">
        <v>309</v>
      </c>
      <c r="C70" s="44" t="s">
        <v>137</v>
      </c>
      <c r="D70" s="137"/>
      <c r="E70" s="76">
        <f t="shared" si="18"/>
        <v>6</v>
      </c>
      <c r="F70" s="77">
        <f t="shared" si="19"/>
        <v>0</v>
      </c>
      <c r="G70" s="104">
        <f t="shared" si="20"/>
        <v>0</v>
      </c>
      <c r="H70" s="104">
        <f t="shared" si="20"/>
        <v>0</v>
      </c>
      <c r="I70" s="104">
        <f t="shared" si="20"/>
        <v>0</v>
      </c>
      <c r="J70" s="104">
        <f t="shared" si="20"/>
        <v>0</v>
      </c>
      <c r="K70" s="104">
        <f t="shared" si="20"/>
        <v>0</v>
      </c>
      <c r="L70" s="78">
        <f t="shared" si="20"/>
        <v>0</v>
      </c>
      <c r="M70" s="78">
        <f t="shared" si="20"/>
        <v>0</v>
      </c>
      <c r="N70" s="78">
        <f t="shared" si="20"/>
        <v>0</v>
      </c>
      <c r="O70" s="79"/>
      <c r="P70" s="17"/>
      <c r="Q70" s="17"/>
      <c r="R70" s="17"/>
      <c r="S70" s="17"/>
      <c r="T70" s="17"/>
      <c r="U70" s="17"/>
      <c r="V70" s="17"/>
      <c r="W70" s="17"/>
      <c r="X70" s="105"/>
      <c r="Y70" s="79"/>
      <c r="Z70" s="17"/>
      <c r="AA70" s="17"/>
      <c r="AB70" s="17"/>
      <c r="AC70" s="17"/>
      <c r="AD70" s="17"/>
      <c r="AE70" s="17"/>
      <c r="AF70" s="17"/>
      <c r="AG70" s="17"/>
      <c r="AH70" s="105"/>
      <c r="AI70" s="79"/>
      <c r="AJ70" s="17"/>
      <c r="AK70" s="17"/>
      <c r="AL70" s="17"/>
      <c r="AM70" s="17"/>
      <c r="AN70" s="17"/>
      <c r="AO70" s="17"/>
      <c r="AP70" s="17"/>
      <c r="AQ70" s="17"/>
      <c r="AR70" s="105"/>
      <c r="AS70" s="79"/>
      <c r="AT70" s="17"/>
      <c r="AU70" s="17"/>
      <c r="AV70" s="17"/>
      <c r="AW70" s="17"/>
      <c r="AX70" s="17"/>
      <c r="AY70" s="17"/>
      <c r="AZ70" s="17"/>
      <c r="BA70" s="17"/>
      <c r="BB70" s="105"/>
      <c r="BC70" s="79"/>
      <c r="BD70" s="17"/>
      <c r="BE70" s="17"/>
      <c r="BF70" s="17"/>
      <c r="BG70" s="17"/>
      <c r="BH70" s="17"/>
      <c r="BI70" s="17"/>
      <c r="BJ70" s="17"/>
      <c r="BK70" s="17"/>
      <c r="BL70" s="111"/>
      <c r="BM70" s="79"/>
      <c r="BN70" s="17"/>
      <c r="BO70" s="17"/>
      <c r="BP70" s="17"/>
      <c r="BQ70" s="17"/>
      <c r="BR70" s="17"/>
      <c r="BS70" s="17"/>
      <c r="BT70" s="17"/>
      <c r="BU70" s="17"/>
      <c r="BV70" s="111">
        <v>6</v>
      </c>
      <c r="BW70" s="79"/>
      <c r="BX70" s="25"/>
      <c r="BY70" s="25"/>
      <c r="BZ70" s="25"/>
      <c r="CA70" s="25"/>
      <c r="CB70" s="25"/>
      <c r="CC70" s="17"/>
      <c r="CD70" s="17"/>
      <c r="CE70" s="17"/>
      <c r="CF70" s="112"/>
    </row>
    <row r="71" spans="2:84" s="8" customFormat="1" ht="26">
      <c r="B71" s="30" t="s">
        <v>310</v>
      </c>
      <c r="C71" s="44" t="s">
        <v>311</v>
      </c>
      <c r="D71" s="137" t="s">
        <v>97</v>
      </c>
      <c r="E71" s="76">
        <f t="shared" si="18"/>
        <v>3</v>
      </c>
      <c r="F71" s="77">
        <f t="shared" si="19"/>
        <v>2</v>
      </c>
      <c r="G71" s="104">
        <f t="shared" si="20"/>
        <v>1</v>
      </c>
      <c r="H71" s="104">
        <f t="shared" si="20"/>
        <v>1</v>
      </c>
      <c r="I71" s="104">
        <f t="shared" si="20"/>
        <v>0</v>
      </c>
      <c r="J71" s="104">
        <f t="shared" si="20"/>
        <v>0</v>
      </c>
      <c r="K71" s="104">
        <f t="shared" si="20"/>
        <v>0</v>
      </c>
      <c r="L71" s="78">
        <f t="shared" si="20"/>
        <v>0</v>
      </c>
      <c r="M71" s="78">
        <f t="shared" si="20"/>
        <v>0</v>
      </c>
      <c r="N71" s="78">
        <f t="shared" si="20"/>
        <v>0</v>
      </c>
      <c r="O71" s="79"/>
      <c r="P71" s="17"/>
      <c r="Q71" s="17"/>
      <c r="R71" s="17"/>
      <c r="S71" s="17"/>
      <c r="T71" s="17"/>
      <c r="U71" s="17"/>
      <c r="V71" s="17"/>
      <c r="W71" s="17"/>
      <c r="X71" s="105"/>
      <c r="Y71" s="79"/>
      <c r="Z71" s="17"/>
      <c r="AA71" s="17"/>
      <c r="AB71" s="17"/>
      <c r="AC71" s="17"/>
      <c r="AD71" s="17"/>
      <c r="AE71" s="17"/>
      <c r="AF71" s="17"/>
      <c r="AG71" s="17"/>
      <c r="AH71" s="105"/>
      <c r="AI71" s="79"/>
      <c r="AJ71" s="17"/>
      <c r="AK71" s="17"/>
      <c r="AL71" s="17"/>
      <c r="AM71" s="17"/>
      <c r="AN71" s="17"/>
      <c r="AO71" s="17"/>
      <c r="AP71" s="17"/>
      <c r="AQ71" s="17"/>
      <c r="AR71" s="105"/>
      <c r="AS71" s="79"/>
      <c r="AT71" s="17"/>
      <c r="AU71" s="17"/>
      <c r="AV71" s="17"/>
      <c r="AW71" s="17"/>
      <c r="AX71" s="17"/>
      <c r="AY71" s="17"/>
      <c r="AZ71" s="17"/>
      <c r="BA71" s="17"/>
      <c r="BB71" s="105"/>
      <c r="BC71" s="79"/>
      <c r="BD71" s="17"/>
      <c r="BE71" s="17"/>
      <c r="BF71" s="17"/>
      <c r="BG71" s="17"/>
      <c r="BH71" s="17"/>
      <c r="BI71" s="17"/>
      <c r="BJ71" s="17"/>
      <c r="BK71" s="17"/>
      <c r="BL71" s="111"/>
      <c r="BM71" s="79"/>
      <c r="BN71" s="17"/>
      <c r="BO71" s="17"/>
      <c r="BP71" s="17"/>
      <c r="BQ71" s="17"/>
      <c r="BR71" s="17"/>
      <c r="BS71" s="17"/>
      <c r="BT71" s="17"/>
      <c r="BU71" s="17"/>
      <c r="BV71" s="111"/>
      <c r="BW71" s="79"/>
      <c r="BX71" s="25">
        <v>1</v>
      </c>
      <c r="BY71" s="25">
        <v>1</v>
      </c>
      <c r="BZ71" s="25"/>
      <c r="CA71" s="25"/>
      <c r="CB71" s="25"/>
      <c r="CC71" s="17"/>
      <c r="CD71" s="17"/>
      <c r="CE71" s="17"/>
      <c r="CF71" s="112">
        <v>3</v>
      </c>
    </row>
    <row r="72" spans="2:84" s="8" customFormat="1" ht="26">
      <c r="B72" s="30" t="s">
        <v>312</v>
      </c>
      <c r="C72" s="44" t="s">
        <v>313</v>
      </c>
      <c r="D72" s="137" t="s">
        <v>97</v>
      </c>
      <c r="E72" s="76">
        <f t="shared" si="18"/>
        <v>3</v>
      </c>
      <c r="F72" s="77">
        <f t="shared" si="19"/>
        <v>2</v>
      </c>
      <c r="G72" s="104">
        <f t="shared" si="20"/>
        <v>1</v>
      </c>
      <c r="H72" s="104">
        <f t="shared" si="20"/>
        <v>0</v>
      </c>
      <c r="I72" s="104">
        <f t="shared" si="20"/>
        <v>0</v>
      </c>
      <c r="J72" s="104">
        <f t="shared" si="20"/>
        <v>0</v>
      </c>
      <c r="K72" s="104">
        <f t="shared" si="20"/>
        <v>0</v>
      </c>
      <c r="L72" s="78">
        <f t="shared" si="20"/>
        <v>0</v>
      </c>
      <c r="M72" s="78">
        <f t="shared" si="20"/>
        <v>0</v>
      </c>
      <c r="N72" s="78">
        <f t="shared" si="20"/>
        <v>1</v>
      </c>
      <c r="O72" s="79"/>
      <c r="P72" s="17"/>
      <c r="Q72" s="17"/>
      <c r="R72" s="17"/>
      <c r="S72" s="17"/>
      <c r="T72" s="17"/>
      <c r="U72" s="17"/>
      <c r="V72" s="17"/>
      <c r="W72" s="17"/>
      <c r="X72" s="105"/>
      <c r="Y72" s="79"/>
      <c r="Z72" s="17"/>
      <c r="AA72" s="17"/>
      <c r="AB72" s="17"/>
      <c r="AC72" s="17"/>
      <c r="AD72" s="17"/>
      <c r="AE72" s="17"/>
      <c r="AF72" s="17"/>
      <c r="AG72" s="17"/>
      <c r="AH72" s="105"/>
      <c r="AI72" s="79"/>
      <c r="AJ72" s="17"/>
      <c r="AK72" s="17"/>
      <c r="AL72" s="17"/>
      <c r="AM72" s="17"/>
      <c r="AN72" s="17"/>
      <c r="AO72" s="17"/>
      <c r="AP72" s="17"/>
      <c r="AQ72" s="17"/>
      <c r="AR72" s="105"/>
      <c r="AS72" s="79"/>
      <c r="AT72" s="17"/>
      <c r="AU72" s="17"/>
      <c r="AV72" s="17"/>
      <c r="AW72" s="17"/>
      <c r="AX72" s="17"/>
      <c r="AY72" s="17"/>
      <c r="AZ72" s="17"/>
      <c r="BA72" s="17"/>
      <c r="BB72" s="105"/>
      <c r="BC72" s="79"/>
      <c r="BD72" s="17"/>
      <c r="BE72" s="17"/>
      <c r="BF72" s="17"/>
      <c r="BG72" s="17"/>
      <c r="BH72" s="17"/>
      <c r="BI72" s="17"/>
      <c r="BJ72" s="17"/>
      <c r="BK72" s="17"/>
      <c r="BL72" s="111"/>
      <c r="BM72" s="79"/>
      <c r="BN72" s="17"/>
      <c r="BO72" s="17"/>
      <c r="BP72" s="17"/>
      <c r="BQ72" s="17"/>
      <c r="BR72" s="17"/>
      <c r="BS72" s="17"/>
      <c r="BT72" s="17"/>
      <c r="BU72" s="17"/>
      <c r="BV72" s="111"/>
      <c r="BW72" s="79"/>
      <c r="BX72" s="25">
        <v>1</v>
      </c>
      <c r="BY72" s="25"/>
      <c r="BZ72" s="25"/>
      <c r="CA72" s="25"/>
      <c r="CB72" s="25"/>
      <c r="CC72" s="17"/>
      <c r="CD72" s="17"/>
      <c r="CE72" s="17">
        <v>1</v>
      </c>
      <c r="CF72" s="112">
        <v>3</v>
      </c>
    </row>
    <row r="73" spans="2:84" s="8" customFormat="1">
      <c r="B73" s="30" t="s">
        <v>314</v>
      </c>
      <c r="C73" s="45" t="s">
        <v>146</v>
      </c>
      <c r="D73" s="137" t="s">
        <v>97</v>
      </c>
      <c r="E73" s="76">
        <f t="shared" si="18"/>
        <v>3</v>
      </c>
      <c r="F73" s="77">
        <f t="shared" si="19"/>
        <v>2</v>
      </c>
      <c r="G73" s="104">
        <f t="shared" si="20"/>
        <v>1</v>
      </c>
      <c r="H73" s="104">
        <f t="shared" si="20"/>
        <v>1</v>
      </c>
      <c r="I73" s="104">
        <f t="shared" si="20"/>
        <v>0</v>
      </c>
      <c r="J73" s="104">
        <f t="shared" si="20"/>
        <v>0</v>
      </c>
      <c r="K73" s="104">
        <f t="shared" si="20"/>
        <v>0</v>
      </c>
      <c r="L73" s="78">
        <f t="shared" si="20"/>
        <v>0</v>
      </c>
      <c r="M73" s="78">
        <f t="shared" si="20"/>
        <v>0</v>
      </c>
      <c r="N73" s="78">
        <f t="shared" si="20"/>
        <v>0</v>
      </c>
      <c r="O73" s="79"/>
      <c r="P73" s="17"/>
      <c r="Q73" s="17"/>
      <c r="R73" s="17"/>
      <c r="S73" s="17"/>
      <c r="T73" s="17"/>
      <c r="U73" s="17"/>
      <c r="V73" s="17"/>
      <c r="W73" s="17"/>
      <c r="X73" s="105"/>
      <c r="Y73" s="79"/>
      <c r="Z73" s="17"/>
      <c r="AA73" s="17"/>
      <c r="AB73" s="17"/>
      <c r="AC73" s="17"/>
      <c r="AD73" s="17"/>
      <c r="AE73" s="17"/>
      <c r="AF73" s="17"/>
      <c r="AG73" s="17"/>
      <c r="AH73" s="105"/>
      <c r="AI73" s="79"/>
      <c r="AJ73" s="17"/>
      <c r="AK73" s="17"/>
      <c r="AL73" s="17"/>
      <c r="AM73" s="17"/>
      <c r="AN73" s="17"/>
      <c r="AO73" s="17"/>
      <c r="AP73" s="17"/>
      <c r="AQ73" s="17"/>
      <c r="AR73" s="105"/>
      <c r="AS73" s="79"/>
      <c r="AT73" s="17"/>
      <c r="AU73" s="17"/>
      <c r="AV73" s="17"/>
      <c r="AW73" s="17"/>
      <c r="AX73" s="17"/>
      <c r="AY73" s="17"/>
      <c r="AZ73" s="17"/>
      <c r="BA73" s="17"/>
      <c r="BB73" s="105"/>
      <c r="BC73" s="79"/>
      <c r="BD73" s="17"/>
      <c r="BE73" s="17"/>
      <c r="BF73" s="17"/>
      <c r="BG73" s="17"/>
      <c r="BH73" s="17"/>
      <c r="BI73" s="17"/>
      <c r="BJ73" s="17"/>
      <c r="BK73" s="17"/>
      <c r="BL73" s="111"/>
      <c r="BM73" s="79"/>
      <c r="BN73" s="17"/>
      <c r="BO73" s="17"/>
      <c r="BP73" s="17"/>
      <c r="BQ73" s="17"/>
      <c r="BR73" s="17"/>
      <c r="BS73" s="17"/>
      <c r="BT73" s="17"/>
      <c r="BU73" s="17"/>
      <c r="BV73" s="111"/>
      <c r="BW73" s="79"/>
      <c r="BX73" s="25">
        <v>1</v>
      </c>
      <c r="BY73" s="25">
        <v>1</v>
      </c>
      <c r="BZ73" s="25"/>
      <c r="CA73" s="25"/>
      <c r="CB73" s="25"/>
      <c r="CC73" s="17"/>
      <c r="CD73" s="17"/>
      <c r="CE73" s="17"/>
      <c r="CF73" s="112">
        <v>3</v>
      </c>
    </row>
    <row r="74" spans="2:84" s="115" customFormat="1">
      <c r="B74" s="30" t="s">
        <v>315</v>
      </c>
      <c r="C74" s="45" t="s">
        <v>144</v>
      </c>
      <c r="D74" s="137"/>
      <c r="E74" s="76">
        <f t="shared" si="18"/>
        <v>1</v>
      </c>
      <c r="F74" s="77">
        <f t="shared" si="19"/>
        <v>1</v>
      </c>
      <c r="G74" s="104">
        <f t="shared" si="20"/>
        <v>1</v>
      </c>
      <c r="H74" s="104">
        <f t="shared" si="20"/>
        <v>0</v>
      </c>
      <c r="I74" s="104">
        <f t="shared" si="20"/>
        <v>0</v>
      </c>
      <c r="J74" s="104">
        <f t="shared" si="20"/>
        <v>0</v>
      </c>
      <c r="K74" s="104">
        <f t="shared" si="20"/>
        <v>0</v>
      </c>
      <c r="L74" s="78">
        <f t="shared" si="20"/>
        <v>0</v>
      </c>
      <c r="M74" s="78">
        <f t="shared" si="20"/>
        <v>0</v>
      </c>
      <c r="N74" s="78">
        <f t="shared" si="20"/>
        <v>0</v>
      </c>
      <c r="O74" s="79"/>
      <c r="P74" s="17"/>
      <c r="Q74" s="17"/>
      <c r="R74" s="17"/>
      <c r="S74" s="17"/>
      <c r="T74" s="17"/>
      <c r="U74" s="17"/>
      <c r="V74" s="17"/>
      <c r="W74" s="17"/>
      <c r="X74" s="105"/>
      <c r="Y74" s="79"/>
      <c r="Z74" s="17"/>
      <c r="AA74" s="17"/>
      <c r="AB74" s="17"/>
      <c r="AC74" s="17"/>
      <c r="AD74" s="17"/>
      <c r="AE74" s="17"/>
      <c r="AF74" s="17"/>
      <c r="AG74" s="17"/>
      <c r="AH74" s="105"/>
      <c r="AI74" s="79"/>
      <c r="AJ74" s="17"/>
      <c r="AK74" s="17"/>
      <c r="AL74" s="17"/>
      <c r="AM74" s="17"/>
      <c r="AN74" s="17"/>
      <c r="AO74" s="17"/>
      <c r="AP74" s="17"/>
      <c r="AQ74" s="17"/>
      <c r="AR74" s="105"/>
      <c r="AS74" s="79"/>
      <c r="AT74" s="17"/>
      <c r="AU74" s="17"/>
      <c r="AV74" s="17"/>
      <c r="AW74" s="17"/>
      <c r="AX74" s="17"/>
      <c r="AY74" s="17"/>
      <c r="AZ74" s="17"/>
      <c r="BA74" s="17"/>
      <c r="BB74" s="105"/>
      <c r="BC74" s="79"/>
      <c r="BD74" s="17"/>
      <c r="BE74" s="17"/>
      <c r="BF74" s="17"/>
      <c r="BG74" s="17"/>
      <c r="BH74" s="17"/>
      <c r="BI74" s="17"/>
      <c r="BJ74" s="17"/>
      <c r="BK74" s="17"/>
      <c r="BL74" s="111"/>
      <c r="BM74" s="79"/>
      <c r="BN74" s="17"/>
      <c r="BO74" s="17"/>
      <c r="BP74" s="17"/>
      <c r="BQ74" s="113"/>
      <c r="BR74" s="17"/>
      <c r="BS74" s="17"/>
      <c r="BT74" s="17"/>
      <c r="BU74" s="17"/>
      <c r="BV74" s="76"/>
      <c r="BW74" s="79"/>
      <c r="BX74" s="17">
        <v>1</v>
      </c>
      <c r="BY74" s="17"/>
      <c r="BZ74" s="17"/>
      <c r="CA74" s="113"/>
      <c r="CB74" s="17"/>
      <c r="CC74" s="17"/>
      <c r="CD74" s="17"/>
      <c r="CE74" s="17"/>
      <c r="CF74" s="114">
        <v>1</v>
      </c>
    </row>
    <row r="75" spans="2:84" s="115" customFormat="1">
      <c r="B75" s="30" t="s">
        <v>316</v>
      </c>
      <c r="C75" s="45" t="s">
        <v>145</v>
      </c>
      <c r="D75" s="66"/>
      <c r="E75" s="90">
        <f t="shared" si="18"/>
        <v>1</v>
      </c>
      <c r="F75" s="77">
        <f t="shared" si="19"/>
        <v>1</v>
      </c>
      <c r="G75" s="104">
        <f t="shared" si="20"/>
        <v>1</v>
      </c>
      <c r="H75" s="104">
        <f t="shared" si="20"/>
        <v>0</v>
      </c>
      <c r="I75" s="104">
        <f t="shared" si="20"/>
        <v>0</v>
      </c>
      <c r="J75" s="104">
        <f t="shared" si="20"/>
        <v>0</v>
      </c>
      <c r="K75" s="104">
        <f t="shared" si="20"/>
        <v>0</v>
      </c>
      <c r="L75" s="78">
        <f t="shared" si="20"/>
        <v>0</v>
      </c>
      <c r="M75" s="78">
        <f t="shared" si="20"/>
        <v>0</v>
      </c>
      <c r="N75" s="78">
        <f t="shared" si="20"/>
        <v>0</v>
      </c>
      <c r="O75" s="79"/>
      <c r="P75" s="116"/>
      <c r="Q75" s="116"/>
      <c r="R75" s="116"/>
      <c r="S75" s="116"/>
      <c r="T75" s="116"/>
      <c r="U75" s="116"/>
      <c r="V75" s="116"/>
      <c r="W75" s="116"/>
      <c r="X75" s="117"/>
      <c r="Y75" s="79"/>
      <c r="Z75" s="116"/>
      <c r="AA75" s="116"/>
      <c r="AB75" s="116"/>
      <c r="AC75" s="116"/>
      <c r="AD75" s="116"/>
      <c r="AE75" s="116"/>
      <c r="AF75" s="116"/>
      <c r="AG75" s="116"/>
      <c r="AH75" s="117"/>
      <c r="AI75" s="79"/>
      <c r="AJ75" s="116"/>
      <c r="AK75" s="116"/>
      <c r="AL75" s="116"/>
      <c r="AM75" s="116"/>
      <c r="AN75" s="116"/>
      <c r="AO75" s="116"/>
      <c r="AP75" s="116"/>
      <c r="AQ75" s="116"/>
      <c r="AR75" s="117"/>
      <c r="AS75" s="79"/>
      <c r="AT75" s="116"/>
      <c r="AU75" s="116"/>
      <c r="AV75" s="116"/>
      <c r="AW75" s="116"/>
      <c r="AX75" s="116"/>
      <c r="AY75" s="116"/>
      <c r="AZ75" s="116"/>
      <c r="BA75" s="116"/>
      <c r="BB75" s="117"/>
      <c r="BC75" s="79"/>
      <c r="BD75" s="116"/>
      <c r="BE75" s="116"/>
      <c r="BF75" s="116"/>
      <c r="BG75" s="116"/>
      <c r="BH75" s="116"/>
      <c r="BI75" s="116"/>
      <c r="BJ75" s="116"/>
      <c r="BK75" s="116"/>
      <c r="BL75" s="118"/>
      <c r="BM75" s="79"/>
      <c r="BN75" s="116"/>
      <c r="BO75" s="116"/>
      <c r="BP75" s="116"/>
      <c r="BQ75" s="119"/>
      <c r="BR75" s="116"/>
      <c r="BS75" s="116"/>
      <c r="BT75" s="116"/>
      <c r="BU75" s="116"/>
      <c r="BV75" s="90"/>
      <c r="BW75" s="79"/>
      <c r="BX75" s="116">
        <v>1</v>
      </c>
      <c r="BY75" s="116"/>
      <c r="BZ75" s="116"/>
      <c r="CA75" s="119"/>
      <c r="CB75" s="116"/>
      <c r="CC75" s="116"/>
      <c r="CD75" s="116"/>
      <c r="CE75" s="116"/>
      <c r="CF75" s="120">
        <v>1</v>
      </c>
    </row>
    <row r="76" spans="2:84" s="115" customFormat="1" ht="13.5" thickBot="1">
      <c r="B76" s="30" t="s">
        <v>317</v>
      </c>
      <c r="C76" s="45" t="s">
        <v>143</v>
      </c>
      <c r="D76" s="138" t="s">
        <v>97</v>
      </c>
      <c r="E76" s="121">
        <f t="shared" si="18"/>
        <v>15</v>
      </c>
      <c r="F76" s="77">
        <f t="shared" si="19"/>
        <v>3</v>
      </c>
      <c r="G76" s="104">
        <f t="shared" si="20"/>
        <v>0</v>
      </c>
      <c r="H76" s="104">
        <f t="shared" si="20"/>
        <v>0</v>
      </c>
      <c r="I76" s="104">
        <f t="shared" si="20"/>
        <v>0</v>
      </c>
      <c r="J76" s="104">
        <f t="shared" si="20"/>
        <v>3</v>
      </c>
      <c r="K76" s="104">
        <f t="shared" si="20"/>
        <v>0</v>
      </c>
      <c r="L76" s="78">
        <f t="shared" si="20"/>
        <v>0</v>
      </c>
      <c r="M76" s="78">
        <f t="shared" si="20"/>
        <v>0</v>
      </c>
      <c r="N76" s="78">
        <f t="shared" si="20"/>
        <v>0</v>
      </c>
      <c r="O76" s="79"/>
      <c r="P76" s="122"/>
      <c r="Q76" s="122"/>
      <c r="R76" s="122"/>
      <c r="S76" s="122"/>
      <c r="T76" s="122"/>
      <c r="U76" s="122"/>
      <c r="V76" s="122"/>
      <c r="W76" s="122"/>
      <c r="X76" s="123"/>
      <c r="Y76" s="79"/>
      <c r="Z76" s="122"/>
      <c r="AA76" s="122"/>
      <c r="AB76" s="122"/>
      <c r="AC76" s="122"/>
      <c r="AD76" s="122"/>
      <c r="AE76" s="122"/>
      <c r="AF76" s="122"/>
      <c r="AG76" s="122"/>
      <c r="AH76" s="123"/>
      <c r="AI76" s="79"/>
      <c r="AJ76" s="122"/>
      <c r="AK76" s="122"/>
      <c r="AL76" s="122"/>
      <c r="AM76" s="122"/>
      <c r="AN76" s="122"/>
      <c r="AO76" s="122"/>
      <c r="AP76" s="122"/>
      <c r="AQ76" s="122"/>
      <c r="AR76" s="123"/>
      <c r="AS76" s="79"/>
      <c r="AT76" s="122"/>
      <c r="AU76" s="122"/>
      <c r="AV76" s="122"/>
      <c r="AW76" s="122"/>
      <c r="AX76" s="122"/>
      <c r="AY76" s="122"/>
      <c r="AZ76" s="122"/>
      <c r="BA76" s="122"/>
      <c r="BB76" s="123"/>
      <c r="BC76" s="79"/>
      <c r="BD76" s="122"/>
      <c r="BE76" s="122"/>
      <c r="BF76" s="122"/>
      <c r="BG76" s="122"/>
      <c r="BH76" s="122"/>
      <c r="BI76" s="122"/>
      <c r="BJ76" s="122"/>
      <c r="BK76" s="122"/>
      <c r="BL76" s="121"/>
      <c r="BM76" s="79"/>
      <c r="BN76" s="122"/>
      <c r="BO76" s="122"/>
      <c r="BP76" s="122"/>
      <c r="BQ76" s="122"/>
      <c r="BR76" s="122"/>
      <c r="BS76" s="122"/>
      <c r="BT76" s="122"/>
      <c r="BU76" s="122"/>
      <c r="BV76" s="124"/>
      <c r="BW76" s="79"/>
      <c r="BX76" s="122"/>
      <c r="BY76" s="122"/>
      <c r="BZ76" s="122"/>
      <c r="CA76" s="28">
        <v>3</v>
      </c>
      <c r="CB76" s="122"/>
      <c r="CC76" s="122"/>
      <c r="CD76" s="122"/>
      <c r="CE76" s="122"/>
      <c r="CF76" s="125">
        <v>15</v>
      </c>
    </row>
    <row r="77" spans="2:84" s="33" customFormat="1" ht="13.5" thickTop="1">
      <c r="B77" s="46" t="s">
        <v>17</v>
      </c>
      <c r="C77" s="39" t="s">
        <v>34</v>
      </c>
      <c r="D77" s="91" t="s">
        <v>8</v>
      </c>
      <c r="E77" s="92">
        <f t="shared" si="18"/>
        <v>68</v>
      </c>
      <c r="F77" s="126">
        <f t="shared" ref="F77:N77" si="21">SUM(F62:F76)</f>
        <v>38</v>
      </c>
      <c r="G77" s="126">
        <f t="shared" si="21"/>
        <v>15</v>
      </c>
      <c r="H77" s="126">
        <f t="shared" si="21"/>
        <v>5</v>
      </c>
      <c r="I77" s="126">
        <f t="shared" si="21"/>
        <v>8</v>
      </c>
      <c r="J77" s="126">
        <f t="shared" si="21"/>
        <v>7</v>
      </c>
      <c r="K77" s="126">
        <f t="shared" si="21"/>
        <v>2</v>
      </c>
      <c r="L77" s="126">
        <f t="shared" si="21"/>
        <v>0</v>
      </c>
      <c r="M77" s="126">
        <f t="shared" si="21"/>
        <v>0</v>
      </c>
      <c r="N77" s="126">
        <f t="shared" si="21"/>
        <v>1</v>
      </c>
      <c r="O77" s="127"/>
      <c r="P77" s="128">
        <f t="shared" ref="P77:X77" si="22">SUM(P62:P76)</f>
        <v>0</v>
      </c>
      <c r="Q77" s="128">
        <f t="shared" si="22"/>
        <v>0</v>
      </c>
      <c r="R77" s="128">
        <f t="shared" si="22"/>
        <v>0</v>
      </c>
      <c r="S77" s="128">
        <f t="shared" si="22"/>
        <v>0</v>
      </c>
      <c r="T77" s="128">
        <f t="shared" si="22"/>
        <v>0</v>
      </c>
      <c r="U77" s="128">
        <f t="shared" si="22"/>
        <v>0</v>
      </c>
      <c r="V77" s="128">
        <f t="shared" si="22"/>
        <v>0</v>
      </c>
      <c r="W77" s="128">
        <f t="shared" si="22"/>
        <v>0</v>
      </c>
      <c r="X77" s="128">
        <f t="shared" si="22"/>
        <v>0</v>
      </c>
      <c r="Y77" s="127"/>
      <c r="Z77" s="128">
        <f t="shared" ref="Z77:AH77" si="23">SUM(Z62:Z76)</f>
        <v>0</v>
      </c>
      <c r="AA77" s="128">
        <f t="shared" si="23"/>
        <v>0</v>
      </c>
      <c r="AB77" s="128">
        <f t="shared" si="23"/>
        <v>0</v>
      </c>
      <c r="AC77" s="128">
        <f t="shared" si="23"/>
        <v>0</v>
      </c>
      <c r="AD77" s="128">
        <f t="shared" si="23"/>
        <v>0</v>
      </c>
      <c r="AE77" s="128">
        <f t="shared" si="23"/>
        <v>0</v>
      </c>
      <c r="AF77" s="128">
        <f t="shared" si="23"/>
        <v>0</v>
      </c>
      <c r="AG77" s="128">
        <f t="shared" si="23"/>
        <v>0</v>
      </c>
      <c r="AH77" s="128">
        <f t="shared" si="23"/>
        <v>0</v>
      </c>
      <c r="AI77" s="127"/>
      <c r="AJ77" s="128">
        <f t="shared" ref="AJ77:AR77" si="24">SUM(AJ62:AJ76)</f>
        <v>0</v>
      </c>
      <c r="AK77" s="128">
        <f t="shared" si="24"/>
        <v>0</v>
      </c>
      <c r="AL77" s="128">
        <f t="shared" si="24"/>
        <v>0</v>
      </c>
      <c r="AM77" s="128">
        <f t="shared" si="24"/>
        <v>0</v>
      </c>
      <c r="AN77" s="128">
        <f t="shared" si="24"/>
        <v>0</v>
      </c>
      <c r="AO77" s="128">
        <f t="shared" si="24"/>
        <v>0</v>
      </c>
      <c r="AP77" s="128">
        <f t="shared" si="24"/>
        <v>0</v>
      </c>
      <c r="AQ77" s="128">
        <f t="shared" si="24"/>
        <v>0</v>
      </c>
      <c r="AR77" s="128">
        <f t="shared" si="24"/>
        <v>0</v>
      </c>
      <c r="AS77" s="127"/>
      <c r="AT77" s="128">
        <f t="shared" ref="AT77:BB77" si="25">SUM(AT62:AT76)</f>
        <v>0</v>
      </c>
      <c r="AU77" s="128">
        <f t="shared" si="25"/>
        <v>0</v>
      </c>
      <c r="AV77" s="128">
        <f t="shared" si="25"/>
        <v>0</v>
      </c>
      <c r="AW77" s="128">
        <f t="shared" si="25"/>
        <v>0</v>
      </c>
      <c r="AX77" s="128">
        <f t="shared" si="25"/>
        <v>0</v>
      </c>
      <c r="AY77" s="128">
        <f t="shared" si="25"/>
        <v>0</v>
      </c>
      <c r="AZ77" s="128">
        <f t="shared" si="25"/>
        <v>0</v>
      </c>
      <c r="BA77" s="128">
        <f t="shared" si="25"/>
        <v>0</v>
      </c>
      <c r="BB77" s="128">
        <f t="shared" si="25"/>
        <v>0</v>
      </c>
      <c r="BC77" s="127"/>
      <c r="BD77" s="128">
        <f t="shared" ref="BD77:BL77" si="26">SUM(BD62:BD76)</f>
        <v>3</v>
      </c>
      <c r="BE77" s="128">
        <f t="shared" si="26"/>
        <v>0</v>
      </c>
      <c r="BF77" s="128">
        <f t="shared" si="26"/>
        <v>2</v>
      </c>
      <c r="BG77" s="128">
        <f t="shared" si="26"/>
        <v>2</v>
      </c>
      <c r="BH77" s="128">
        <f t="shared" si="26"/>
        <v>0</v>
      </c>
      <c r="BI77" s="128">
        <f t="shared" si="26"/>
        <v>0</v>
      </c>
      <c r="BJ77" s="128">
        <f t="shared" si="26"/>
        <v>0</v>
      </c>
      <c r="BK77" s="128">
        <f t="shared" si="26"/>
        <v>0</v>
      </c>
      <c r="BL77" s="128">
        <f t="shared" si="26"/>
        <v>12</v>
      </c>
      <c r="BM77" s="127"/>
      <c r="BN77" s="128">
        <f t="shared" ref="BN77:BV77" si="27">SUM(BN62:BN76)</f>
        <v>6</v>
      </c>
      <c r="BO77" s="128">
        <f t="shared" si="27"/>
        <v>3</v>
      </c>
      <c r="BP77" s="128">
        <f t="shared" si="27"/>
        <v>4</v>
      </c>
      <c r="BQ77" s="128">
        <f t="shared" si="27"/>
        <v>2</v>
      </c>
      <c r="BR77" s="128">
        <f t="shared" si="27"/>
        <v>2</v>
      </c>
      <c r="BS77" s="128">
        <f t="shared" si="27"/>
        <v>0</v>
      </c>
      <c r="BT77" s="128">
        <f t="shared" si="27"/>
        <v>0</v>
      </c>
      <c r="BU77" s="128">
        <f t="shared" si="27"/>
        <v>0</v>
      </c>
      <c r="BV77" s="128">
        <f t="shared" si="27"/>
        <v>26</v>
      </c>
      <c r="BW77" s="127"/>
      <c r="BX77" s="128">
        <f t="shared" ref="BX77:CF77" si="28">SUM(BX62:BX76)</f>
        <v>6</v>
      </c>
      <c r="BY77" s="128">
        <f t="shared" si="28"/>
        <v>2</v>
      </c>
      <c r="BZ77" s="128">
        <f t="shared" si="28"/>
        <v>2</v>
      </c>
      <c r="CA77" s="128">
        <f t="shared" si="28"/>
        <v>3</v>
      </c>
      <c r="CB77" s="128">
        <f t="shared" si="28"/>
        <v>0</v>
      </c>
      <c r="CC77" s="128">
        <f t="shared" si="28"/>
        <v>0</v>
      </c>
      <c r="CD77" s="128">
        <f t="shared" si="28"/>
        <v>0</v>
      </c>
      <c r="CE77" s="128">
        <f t="shared" si="28"/>
        <v>1</v>
      </c>
      <c r="CF77" s="129">
        <f t="shared" si="28"/>
        <v>30</v>
      </c>
    </row>
    <row r="78" spans="2:84" s="33" customFormat="1">
      <c r="B78" s="47"/>
      <c r="C78" s="29" t="s">
        <v>43</v>
      </c>
      <c r="D78" s="37"/>
      <c r="E78" s="97"/>
      <c r="F78" s="130"/>
      <c r="G78" s="130"/>
      <c r="H78" s="130"/>
      <c r="I78" s="130"/>
      <c r="J78" s="130"/>
      <c r="K78" s="130"/>
      <c r="L78" s="130"/>
      <c r="M78" s="130"/>
      <c r="N78" s="130"/>
      <c r="O78" s="194">
        <f>COUNTIF(O62:O76,"E")</f>
        <v>0</v>
      </c>
      <c r="P78" s="194"/>
      <c r="Q78" s="194"/>
      <c r="R78" s="194"/>
      <c r="S78" s="194"/>
      <c r="T78" s="194"/>
      <c r="U78" s="194"/>
      <c r="V78" s="194"/>
      <c r="W78" s="194"/>
      <c r="X78" s="194"/>
      <c r="Y78" s="194">
        <f>COUNTIF(Y62:Y76,"E")</f>
        <v>0</v>
      </c>
      <c r="Z78" s="194"/>
      <c r="AA78" s="194"/>
      <c r="AB78" s="194"/>
      <c r="AC78" s="194"/>
      <c r="AD78" s="194"/>
      <c r="AE78" s="194"/>
      <c r="AF78" s="194"/>
      <c r="AG78" s="194"/>
      <c r="AH78" s="194"/>
      <c r="AI78" s="194">
        <f>COUNTIF(AI62:AI76,"E")</f>
        <v>0</v>
      </c>
      <c r="AJ78" s="194"/>
      <c r="AK78" s="194"/>
      <c r="AL78" s="194"/>
      <c r="AM78" s="194"/>
      <c r="AN78" s="194"/>
      <c r="AO78" s="194"/>
      <c r="AP78" s="194"/>
      <c r="AQ78" s="194"/>
      <c r="AR78" s="194"/>
      <c r="AS78" s="194">
        <f>COUNTIF(AS62:AS76,"E")</f>
        <v>0</v>
      </c>
      <c r="AT78" s="194"/>
      <c r="AU78" s="194"/>
      <c r="AV78" s="194"/>
      <c r="AW78" s="194"/>
      <c r="AX78" s="194"/>
      <c r="AY78" s="194"/>
      <c r="AZ78" s="194"/>
      <c r="BA78" s="194"/>
      <c r="BB78" s="194"/>
      <c r="BC78" s="194">
        <f>COUNTIF(BC62:BC76,"E")</f>
        <v>2</v>
      </c>
      <c r="BD78" s="194"/>
      <c r="BE78" s="194"/>
      <c r="BF78" s="194"/>
      <c r="BG78" s="194"/>
      <c r="BH78" s="194"/>
      <c r="BI78" s="194"/>
      <c r="BJ78" s="194"/>
      <c r="BK78" s="194"/>
      <c r="BL78" s="194"/>
      <c r="BM78" s="194">
        <f>COUNTIF(BM62:BM76,"E")</f>
        <v>2</v>
      </c>
      <c r="BN78" s="194"/>
      <c r="BO78" s="194"/>
      <c r="BP78" s="194"/>
      <c r="BQ78" s="194"/>
      <c r="BR78" s="194"/>
      <c r="BS78" s="194"/>
      <c r="BT78" s="194"/>
      <c r="BU78" s="194"/>
      <c r="BV78" s="194"/>
      <c r="BW78" s="194">
        <f>COUNTIF(BW62:BW76,"E")</f>
        <v>0</v>
      </c>
      <c r="BX78" s="194"/>
      <c r="BY78" s="194"/>
      <c r="BZ78" s="194"/>
      <c r="CA78" s="194"/>
      <c r="CB78" s="194"/>
      <c r="CC78" s="194"/>
      <c r="CD78" s="194"/>
      <c r="CE78" s="194"/>
      <c r="CF78" s="260"/>
    </row>
    <row r="79" spans="2:84" s="33" customFormat="1" ht="13.5" thickBot="1">
      <c r="B79" s="48"/>
      <c r="C79" s="24" t="s">
        <v>36</v>
      </c>
      <c r="D79" s="34"/>
      <c r="E79" s="131"/>
      <c r="F79" s="38"/>
      <c r="G79" s="38"/>
      <c r="H79" s="38"/>
      <c r="I79" s="38"/>
      <c r="J79" s="38"/>
      <c r="K79" s="38"/>
      <c r="L79" s="38"/>
      <c r="M79" s="38"/>
      <c r="N79" s="38"/>
      <c r="O79" s="195">
        <f>SUM(P62:W76)/15</f>
        <v>0</v>
      </c>
      <c r="P79" s="195"/>
      <c r="Q79" s="195"/>
      <c r="R79" s="195"/>
      <c r="S79" s="195"/>
      <c r="T79" s="195">
        <f>SUM(P62:W76)</f>
        <v>0</v>
      </c>
      <c r="U79" s="195"/>
      <c r="V79" s="195"/>
      <c r="W79" s="195"/>
      <c r="X79" s="195"/>
      <c r="Y79" s="195">
        <f>SUM(Z62:AG76)/15</f>
        <v>0</v>
      </c>
      <c r="Z79" s="195"/>
      <c r="AA79" s="195"/>
      <c r="AB79" s="195"/>
      <c r="AC79" s="195"/>
      <c r="AD79" s="195">
        <f>SUM(Z62:AG76)</f>
        <v>0</v>
      </c>
      <c r="AE79" s="195"/>
      <c r="AF79" s="195"/>
      <c r="AG79" s="195"/>
      <c r="AH79" s="195"/>
      <c r="AI79" s="195">
        <f>SUM(AJ62:AQ76)/15</f>
        <v>0</v>
      </c>
      <c r="AJ79" s="195"/>
      <c r="AK79" s="195"/>
      <c r="AL79" s="195"/>
      <c r="AM79" s="195"/>
      <c r="AN79" s="195">
        <f>SUM(AJ62:AQ76)</f>
        <v>0</v>
      </c>
      <c r="AO79" s="195"/>
      <c r="AP79" s="195"/>
      <c r="AQ79" s="195"/>
      <c r="AR79" s="195"/>
      <c r="AS79" s="195">
        <f>SUM(AT62:BA76)/15</f>
        <v>0</v>
      </c>
      <c r="AT79" s="195"/>
      <c r="AU79" s="195"/>
      <c r="AV79" s="195"/>
      <c r="AW79" s="195"/>
      <c r="AX79" s="195">
        <f>SUM(AT62:BA76)</f>
        <v>0</v>
      </c>
      <c r="AY79" s="195"/>
      <c r="AZ79" s="195"/>
      <c r="BA79" s="195"/>
      <c r="BB79" s="195"/>
      <c r="BC79" s="195">
        <f>SUM(BD62:BK76)/15</f>
        <v>0.46666666666666667</v>
      </c>
      <c r="BD79" s="195"/>
      <c r="BE79" s="195"/>
      <c r="BF79" s="195"/>
      <c r="BG79" s="195"/>
      <c r="BH79" s="195">
        <f>SUM(BD62:BK76)</f>
        <v>7</v>
      </c>
      <c r="BI79" s="195"/>
      <c r="BJ79" s="195"/>
      <c r="BK79" s="195"/>
      <c r="BL79" s="195"/>
      <c r="BM79" s="195">
        <f>SUM(BN62:BU76)/15</f>
        <v>1.1333333333333333</v>
      </c>
      <c r="BN79" s="195"/>
      <c r="BO79" s="195"/>
      <c r="BP79" s="195"/>
      <c r="BQ79" s="195"/>
      <c r="BR79" s="195">
        <f>SUM(BN62:BU76)</f>
        <v>17</v>
      </c>
      <c r="BS79" s="195"/>
      <c r="BT79" s="195"/>
      <c r="BU79" s="195"/>
      <c r="BV79" s="195"/>
      <c r="BW79" s="195">
        <f>SUM(BX62:CE76)/15</f>
        <v>0.93333333333333335</v>
      </c>
      <c r="BX79" s="195"/>
      <c r="BY79" s="195"/>
      <c r="BZ79" s="195"/>
      <c r="CA79" s="195"/>
      <c r="CB79" s="195">
        <f>SUM(BX62:CE76)</f>
        <v>14</v>
      </c>
      <c r="CC79" s="195"/>
      <c r="CD79" s="195"/>
      <c r="CE79" s="195"/>
      <c r="CF79" s="261"/>
    </row>
    <row r="80" spans="2:84" s="33" customFormat="1" ht="13.5" thickTop="1">
      <c r="B80" s="46" t="s">
        <v>18</v>
      </c>
      <c r="C80" s="39" t="s">
        <v>35</v>
      </c>
      <c r="D80" s="91" t="s">
        <v>8</v>
      </c>
      <c r="E80" s="92">
        <f>$E$53+E77</f>
        <v>210</v>
      </c>
      <c r="F80" s="132">
        <f>$F$53+F77</f>
        <v>152</v>
      </c>
      <c r="G80" s="132">
        <f>$G$53+G77</f>
        <v>61</v>
      </c>
      <c r="H80" s="132">
        <f>$H$53+H77</f>
        <v>31</v>
      </c>
      <c r="I80" s="132">
        <f>$I$53+I77</f>
        <v>27</v>
      </c>
      <c r="J80" s="132">
        <f>$J$53+J77</f>
        <v>17</v>
      </c>
      <c r="K80" s="132">
        <f>$K$53+K77</f>
        <v>2</v>
      </c>
      <c r="L80" s="132">
        <f>$K$53+L77</f>
        <v>0</v>
      </c>
      <c r="M80" s="132">
        <f>$K$53+M77</f>
        <v>0</v>
      </c>
      <c r="N80" s="132">
        <f>$K$53+N77</f>
        <v>1</v>
      </c>
      <c r="O80" s="133"/>
      <c r="P80" s="134">
        <f>$P$53+P77</f>
        <v>7</v>
      </c>
      <c r="Q80" s="134">
        <f>$Q$53+Q77</f>
        <v>11</v>
      </c>
      <c r="R80" s="134">
        <f>$R$53+R77</f>
        <v>2</v>
      </c>
      <c r="S80" s="134">
        <f>$S$53+S77</f>
        <v>1</v>
      </c>
      <c r="T80" s="134">
        <f>$T$53+T77</f>
        <v>0</v>
      </c>
      <c r="U80" s="134">
        <f>$R$53+U77</f>
        <v>2</v>
      </c>
      <c r="V80" s="134">
        <f>$S$53+V77</f>
        <v>1</v>
      </c>
      <c r="W80" s="134">
        <f>$T$53+W77</f>
        <v>0</v>
      </c>
      <c r="X80" s="134">
        <f>$X$53+X77</f>
        <v>30</v>
      </c>
      <c r="Y80" s="133"/>
      <c r="Z80" s="134">
        <f>$Z$53+Z77</f>
        <v>10</v>
      </c>
      <c r="AA80" s="134">
        <f>$AA$53+AA77</f>
        <v>7</v>
      </c>
      <c r="AB80" s="134">
        <f>$AB$53+AB77</f>
        <v>4</v>
      </c>
      <c r="AC80" s="134">
        <f>$AC$53+AC77</f>
        <v>0</v>
      </c>
      <c r="AD80" s="134">
        <f>$AD$53+AD77</f>
        <v>0</v>
      </c>
      <c r="AE80" s="134">
        <f>$R$53+AE77</f>
        <v>2</v>
      </c>
      <c r="AF80" s="134">
        <f>$S$53+AF77</f>
        <v>1</v>
      </c>
      <c r="AG80" s="134">
        <f>$T$53+AG77</f>
        <v>0</v>
      </c>
      <c r="AH80" s="134">
        <f>$AH$53+AH77</f>
        <v>30</v>
      </c>
      <c r="AI80" s="133"/>
      <c r="AJ80" s="134">
        <f>$AJ$53+AJ77</f>
        <v>11</v>
      </c>
      <c r="AK80" s="134">
        <f>$AK$53+AK77</f>
        <v>4</v>
      </c>
      <c r="AL80" s="134">
        <f>$AL$53+AL77</f>
        <v>6</v>
      </c>
      <c r="AM80" s="134">
        <f>$AM$53+AM77</f>
        <v>1</v>
      </c>
      <c r="AN80" s="134">
        <f>$AN$53+AN77</f>
        <v>0</v>
      </c>
      <c r="AO80" s="134">
        <f>$R$53+AO77</f>
        <v>2</v>
      </c>
      <c r="AP80" s="134">
        <f>$S$53+AP77</f>
        <v>1</v>
      </c>
      <c r="AQ80" s="134">
        <f>$T$53+AQ77</f>
        <v>0</v>
      </c>
      <c r="AR80" s="134">
        <f>$AR$53+AR77</f>
        <v>30</v>
      </c>
      <c r="AS80" s="133"/>
      <c r="AT80" s="134">
        <f>$AT$53+AT77</f>
        <v>8</v>
      </c>
      <c r="AU80" s="134">
        <f>$AU$53+AU77</f>
        <v>3</v>
      </c>
      <c r="AV80" s="134">
        <f>$AV$53+AV77</f>
        <v>2</v>
      </c>
      <c r="AW80" s="134">
        <f>$AW$53+AW77</f>
        <v>6</v>
      </c>
      <c r="AX80" s="134">
        <f>$AX$53+AX77</f>
        <v>0</v>
      </c>
      <c r="AY80" s="134">
        <f>$R$53+AY77</f>
        <v>2</v>
      </c>
      <c r="AZ80" s="134">
        <f>$S$53+AZ77</f>
        <v>1</v>
      </c>
      <c r="BA80" s="134">
        <f>$T$53+BA77</f>
        <v>0</v>
      </c>
      <c r="BB80" s="134">
        <f>$BB$53+BB77</f>
        <v>30</v>
      </c>
      <c r="BC80" s="133"/>
      <c r="BD80" s="134">
        <f>$BD$53+BD77</f>
        <v>12</v>
      </c>
      <c r="BE80" s="134">
        <f>$BE$53+BE77</f>
        <v>1</v>
      </c>
      <c r="BF80" s="134">
        <f>$BF$53+BF77</f>
        <v>5</v>
      </c>
      <c r="BG80" s="134">
        <f>$BG$53+BG77</f>
        <v>3</v>
      </c>
      <c r="BH80" s="134">
        <f>$BH$53+BH77</f>
        <v>0</v>
      </c>
      <c r="BI80" s="134">
        <f>$R$53+BI77</f>
        <v>2</v>
      </c>
      <c r="BJ80" s="134">
        <f>$S$53+BJ77</f>
        <v>1</v>
      </c>
      <c r="BK80" s="134">
        <f>$T$53+BK77</f>
        <v>0</v>
      </c>
      <c r="BL80" s="134">
        <f>$BL$53+BL77</f>
        <v>30</v>
      </c>
      <c r="BM80" s="133"/>
      <c r="BN80" s="134">
        <f>$BN$53+BN77</f>
        <v>7</v>
      </c>
      <c r="BO80" s="134">
        <f>$BO$53+BO77</f>
        <v>3</v>
      </c>
      <c r="BP80" s="134">
        <f>$BP$53+BP77</f>
        <v>6</v>
      </c>
      <c r="BQ80" s="134">
        <f>$BQ$53+BQ77</f>
        <v>3</v>
      </c>
      <c r="BR80" s="134">
        <f>$BR$53+BR77</f>
        <v>2</v>
      </c>
      <c r="BS80" s="134">
        <f>$R$53+BS77</f>
        <v>2</v>
      </c>
      <c r="BT80" s="134">
        <f>$S$53+BT77</f>
        <v>1</v>
      </c>
      <c r="BU80" s="134">
        <f>$T$53+BU77</f>
        <v>0</v>
      </c>
      <c r="BV80" s="134">
        <f>$BV$53+BV77</f>
        <v>30</v>
      </c>
      <c r="BW80" s="133"/>
      <c r="BX80" s="134">
        <f>$BX$53+BX77</f>
        <v>6</v>
      </c>
      <c r="BY80" s="134">
        <f>$BY$53+BY77</f>
        <v>2</v>
      </c>
      <c r="BZ80" s="134">
        <f>$BZ$53+BZ77</f>
        <v>2</v>
      </c>
      <c r="CA80" s="134">
        <f>$CA$53+CA77</f>
        <v>3</v>
      </c>
      <c r="CB80" s="134">
        <f>$CB$53+CB77</f>
        <v>0</v>
      </c>
      <c r="CC80" s="134">
        <f>$R$53+CC77</f>
        <v>2</v>
      </c>
      <c r="CD80" s="134">
        <f>$S$53+CD77</f>
        <v>1</v>
      </c>
      <c r="CE80" s="134">
        <f>$T$53+CE77</f>
        <v>1</v>
      </c>
      <c r="CF80" s="135">
        <f>$CF$53+CF77</f>
        <v>30</v>
      </c>
    </row>
    <row r="81" spans="2:84" s="33" customFormat="1">
      <c r="B81" s="47"/>
      <c r="C81" s="29" t="s">
        <v>42</v>
      </c>
      <c r="D81" s="37"/>
      <c r="E81" s="97"/>
      <c r="F81" s="136"/>
      <c r="G81" s="136"/>
      <c r="H81" s="136"/>
      <c r="I81" s="136"/>
      <c r="J81" s="136"/>
      <c r="K81" s="136"/>
      <c r="L81" s="136"/>
      <c r="M81" s="136"/>
      <c r="N81" s="136"/>
      <c r="O81" s="159">
        <f>$O$54+O78</f>
        <v>3</v>
      </c>
      <c r="P81" s="160"/>
      <c r="Q81" s="160"/>
      <c r="R81" s="160"/>
      <c r="S81" s="160"/>
      <c r="T81" s="160"/>
      <c r="U81" s="160"/>
      <c r="V81" s="160"/>
      <c r="W81" s="160"/>
      <c r="X81" s="161"/>
      <c r="Y81" s="159">
        <f>$Y$54+Y78</f>
        <v>5</v>
      </c>
      <c r="Z81" s="160"/>
      <c r="AA81" s="160"/>
      <c r="AB81" s="160"/>
      <c r="AC81" s="160"/>
      <c r="AD81" s="160"/>
      <c r="AE81" s="160"/>
      <c r="AF81" s="160"/>
      <c r="AG81" s="160"/>
      <c r="AH81" s="161"/>
      <c r="AI81" s="159">
        <f>$AI$54+AI78</f>
        <v>3</v>
      </c>
      <c r="AJ81" s="160"/>
      <c r="AK81" s="160"/>
      <c r="AL81" s="160"/>
      <c r="AM81" s="160"/>
      <c r="AN81" s="160"/>
      <c r="AO81" s="160"/>
      <c r="AP81" s="160"/>
      <c r="AQ81" s="160"/>
      <c r="AR81" s="161"/>
      <c r="AS81" s="159">
        <f>$AS$54+AS78</f>
        <v>5</v>
      </c>
      <c r="AT81" s="160"/>
      <c r="AU81" s="160"/>
      <c r="AV81" s="160"/>
      <c r="AW81" s="160"/>
      <c r="AX81" s="160"/>
      <c r="AY81" s="160"/>
      <c r="AZ81" s="160"/>
      <c r="BA81" s="160"/>
      <c r="BB81" s="161"/>
      <c r="BC81" s="159">
        <f>$BC$54+BC78</f>
        <v>4</v>
      </c>
      <c r="BD81" s="160"/>
      <c r="BE81" s="160"/>
      <c r="BF81" s="160"/>
      <c r="BG81" s="160"/>
      <c r="BH81" s="160"/>
      <c r="BI81" s="160"/>
      <c r="BJ81" s="160"/>
      <c r="BK81" s="160"/>
      <c r="BL81" s="161"/>
      <c r="BM81" s="159">
        <f>$BM$54+BM78</f>
        <v>3</v>
      </c>
      <c r="BN81" s="160"/>
      <c r="BO81" s="160"/>
      <c r="BP81" s="160"/>
      <c r="BQ81" s="160"/>
      <c r="BR81" s="160"/>
      <c r="BS81" s="160"/>
      <c r="BT81" s="160"/>
      <c r="BU81" s="160"/>
      <c r="BV81" s="161"/>
      <c r="BW81" s="159">
        <f>$BW$54+BW78</f>
        <v>0</v>
      </c>
      <c r="BX81" s="160"/>
      <c r="BY81" s="160"/>
      <c r="BZ81" s="160"/>
      <c r="CA81" s="160"/>
      <c r="CB81" s="160"/>
      <c r="CC81" s="160"/>
      <c r="CD81" s="160"/>
      <c r="CE81" s="160"/>
      <c r="CF81" s="265"/>
    </row>
    <row r="82" spans="2:84" s="33" customFormat="1" ht="13.5" thickBot="1">
      <c r="B82" s="48"/>
      <c r="C82" s="24" t="s">
        <v>37</v>
      </c>
      <c r="D82" s="34"/>
      <c r="E82" s="131"/>
      <c r="F82" s="40"/>
      <c r="G82" s="40"/>
      <c r="H82" s="40"/>
      <c r="I82" s="40"/>
      <c r="J82" s="40"/>
      <c r="K82" s="40"/>
      <c r="L82" s="40"/>
      <c r="M82" s="40"/>
      <c r="N82" s="40"/>
      <c r="O82" s="156">
        <f>$O$55+O79</f>
        <v>1.5333333333333334</v>
      </c>
      <c r="P82" s="157"/>
      <c r="Q82" s="157"/>
      <c r="R82" s="157"/>
      <c r="S82" s="158"/>
      <c r="T82" s="156">
        <f>$T$55+T79</f>
        <v>23</v>
      </c>
      <c r="U82" s="157"/>
      <c r="V82" s="157"/>
      <c r="W82" s="157"/>
      <c r="X82" s="158"/>
      <c r="Y82" s="156">
        <f>$Y$55+Y79</f>
        <v>1.5333333333333334</v>
      </c>
      <c r="Z82" s="157"/>
      <c r="AA82" s="157"/>
      <c r="AB82" s="157"/>
      <c r="AC82" s="158"/>
      <c r="AD82" s="156">
        <f>$AD$55+AD79</f>
        <v>23</v>
      </c>
      <c r="AE82" s="157"/>
      <c r="AF82" s="157"/>
      <c r="AG82" s="157"/>
      <c r="AH82" s="158"/>
      <c r="AI82" s="153">
        <f>$AI$55+AI79</f>
        <v>1.6</v>
      </c>
      <c r="AJ82" s="154"/>
      <c r="AK82" s="154"/>
      <c r="AL82" s="154"/>
      <c r="AM82" s="155"/>
      <c r="AN82" s="156">
        <f>$AN$55+AN79</f>
        <v>24</v>
      </c>
      <c r="AO82" s="157"/>
      <c r="AP82" s="157"/>
      <c r="AQ82" s="157"/>
      <c r="AR82" s="158"/>
      <c r="AS82" s="153">
        <f>$AS$55+AS79</f>
        <v>1.4666666666666666</v>
      </c>
      <c r="AT82" s="154"/>
      <c r="AU82" s="154"/>
      <c r="AV82" s="154"/>
      <c r="AW82" s="155"/>
      <c r="AX82" s="156">
        <f>$AX$55+AX79</f>
        <v>22</v>
      </c>
      <c r="AY82" s="157"/>
      <c r="AZ82" s="157"/>
      <c r="BA82" s="157"/>
      <c r="BB82" s="158"/>
      <c r="BC82" s="156">
        <f>$BC$55+BC79</f>
        <v>1.6666666666666665</v>
      </c>
      <c r="BD82" s="157"/>
      <c r="BE82" s="157"/>
      <c r="BF82" s="157"/>
      <c r="BG82" s="158"/>
      <c r="BH82" s="156">
        <f>$BH$55+BH79</f>
        <v>25</v>
      </c>
      <c r="BI82" s="157"/>
      <c r="BJ82" s="157"/>
      <c r="BK82" s="157"/>
      <c r="BL82" s="158"/>
      <c r="BM82" s="156">
        <f>$BM$55+BM79</f>
        <v>1.4</v>
      </c>
      <c r="BN82" s="157"/>
      <c r="BO82" s="157"/>
      <c r="BP82" s="157"/>
      <c r="BQ82" s="158"/>
      <c r="BR82" s="156">
        <f>$BR$55+BR79</f>
        <v>21</v>
      </c>
      <c r="BS82" s="157"/>
      <c r="BT82" s="157"/>
      <c r="BU82" s="157"/>
      <c r="BV82" s="158"/>
      <c r="BW82" s="156">
        <f>$BW$55+BW79</f>
        <v>0.93333333333333335</v>
      </c>
      <c r="BX82" s="157"/>
      <c r="BY82" s="157"/>
      <c r="BZ82" s="157"/>
      <c r="CA82" s="158"/>
      <c r="CB82" s="156">
        <f>$CB$55+CB79</f>
        <v>14</v>
      </c>
      <c r="CC82" s="157"/>
      <c r="CD82" s="157"/>
      <c r="CE82" s="157"/>
      <c r="CF82" s="247"/>
    </row>
    <row r="83" spans="2:84" s="103" customFormat="1" ht="15.9" customHeight="1" thickTop="1" thickBot="1">
      <c r="B83" s="100"/>
      <c r="C83" s="5"/>
      <c r="D83" s="5"/>
      <c r="E83" s="101"/>
      <c r="F83" s="100"/>
      <c r="G83" s="100"/>
      <c r="H83" s="100"/>
      <c r="I83" s="100"/>
      <c r="J83" s="100"/>
      <c r="K83" s="100"/>
      <c r="L83" s="100"/>
      <c r="M83" s="100"/>
      <c r="N83" s="100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</row>
    <row r="84" spans="2:84" s="2" customFormat="1" ht="15.5" thickTop="1">
      <c r="B84" s="206" t="s">
        <v>73</v>
      </c>
      <c r="C84" s="207"/>
      <c r="D84" s="172" t="s">
        <v>112</v>
      </c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4"/>
    </row>
    <row r="85" spans="2:84" s="2" customFormat="1" ht="15.65" customHeight="1" thickBot="1">
      <c r="B85" s="208" t="s">
        <v>20</v>
      </c>
      <c r="C85" s="209"/>
      <c r="D85" s="196" t="s">
        <v>79</v>
      </c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8"/>
    </row>
    <row r="86" spans="2:84" s="7" customFormat="1" ht="13.5" customHeight="1" thickTop="1">
      <c r="B86" s="214" t="s">
        <v>65</v>
      </c>
      <c r="C86" s="215" t="s">
        <v>28</v>
      </c>
      <c r="D86" s="210" t="s">
        <v>0</v>
      </c>
      <c r="E86" s="216" t="s">
        <v>1</v>
      </c>
      <c r="F86" s="217" t="s">
        <v>2</v>
      </c>
      <c r="G86" s="218"/>
      <c r="H86" s="218"/>
      <c r="I86" s="218"/>
      <c r="J86" s="218"/>
      <c r="K86" s="218"/>
      <c r="L86" s="218"/>
      <c r="M86" s="218"/>
      <c r="N86" s="219"/>
      <c r="O86" s="199" t="s">
        <v>3</v>
      </c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1"/>
    </row>
    <row r="87" spans="2:84" s="7" customFormat="1" ht="14.15" customHeight="1">
      <c r="B87" s="178"/>
      <c r="C87" s="181"/>
      <c r="D87" s="183"/>
      <c r="E87" s="185"/>
      <c r="F87" s="187" t="s">
        <v>4</v>
      </c>
      <c r="G87" s="189" t="s">
        <v>5</v>
      </c>
      <c r="H87" s="189" t="s">
        <v>6</v>
      </c>
      <c r="I87" s="189" t="s">
        <v>7</v>
      </c>
      <c r="J87" s="189" t="s">
        <v>9</v>
      </c>
      <c r="K87" s="189" t="s">
        <v>8</v>
      </c>
      <c r="L87" s="187" t="s">
        <v>66</v>
      </c>
      <c r="M87" s="187" t="s">
        <v>67</v>
      </c>
      <c r="N87" s="187" t="s">
        <v>68</v>
      </c>
      <c r="O87" s="140" t="s">
        <v>10</v>
      </c>
      <c r="P87" s="141"/>
      <c r="Q87" s="141"/>
      <c r="R87" s="141"/>
      <c r="S87" s="141"/>
      <c r="T87" s="141"/>
      <c r="U87" s="141"/>
      <c r="V87" s="141"/>
      <c r="W87" s="142"/>
      <c r="X87" s="143" t="s">
        <v>1</v>
      </c>
      <c r="Y87" s="140" t="s">
        <v>11</v>
      </c>
      <c r="Z87" s="141"/>
      <c r="AA87" s="141"/>
      <c r="AB87" s="141"/>
      <c r="AC87" s="141"/>
      <c r="AD87" s="141"/>
      <c r="AE87" s="141"/>
      <c r="AF87" s="141"/>
      <c r="AG87" s="142"/>
      <c r="AH87" s="143" t="s">
        <v>1</v>
      </c>
      <c r="AI87" s="140" t="s">
        <v>12</v>
      </c>
      <c r="AJ87" s="141"/>
      <c r="AK87" s="141"/>
      <c r="AL87" s="141"/>
      <c r="AM87" s="141"/>
      <c r="AN87" s="141"/>
      <c r="AO87" s="141"/>
      <c r="AP87" s="141"/>
      <c r="AQ87" s="142"/>
      <c r="AR87" s="143" t="s">
        <v>1</v>
      </c>
      <c r="AS87" s="140" t="s">
        <v>13</v>
      </c>
      <c r="AT87" s="141"/>
      <c r="AU87" s="141"/>
      <c r="AV87" s="141"/>
      <c r="AW87" s="141"/>
      <c r="AX87" s="141"/>
      <c r="AY87" s="141"/>
      <c r="AZ87" s="141"/>
      <c r="BA87" s="142"/>
      <c r="BB87" s="143" t="s">
        <v>1</v>
      </c>
      <c r="BC87" s="140" t="s">
        <v>14</v>
      </c>
      <c r="BD87" s="141"/>
      <c r="BE87" s="141"/>
      <c r="BF87" s="141"/>
      <c r="BG87" s="141"/>
      <c r="BH87" s="141"/>
      <c r="BI87" s="141"/>
      <c r="BJ87" s="141"/>
      <c r="BK87" s="142"/>
      <c r="BL87" s="143" t="s">
        <v>1</v>
      </c>
      <c r="BM87" s="140" t="s">
        <v>38</v>
      </c>
      <c r="BN87" s="141"/>
      <c r="BO87" s="141"/>
      <c r="BP87" s="141"/>
      <c r="BQ87" s="141"/>
      <c r="BR87" s="141"/>
      <c r="BS87" s="141"/>
      <c r="BT87" s="141"/>
      <c r="BU87" s="142"/>
      <c r="BV87" s="143" t="s">
        <v>1</v>
      </c>
      <c r="BW87" s="140" t="s">
        <v>15</v>
      </c>
      <c r="BX87" s="141"/>
      <c r="BY87" s="141"/>
      <c r="BZ87" s="141"/>
      <c r="CA87" s="141"/>
      <c r="CB87" s="141"/>
      <c r="CC87" s="141"/>
      <c r="CD87" s="141"/>
      <c r="CE87" s="142"/>
      <c r="CF87" s="149" t="s">
        <v>1</v>
      </c>
    </row>
    <row r="88" spans="2:84" s="7" customFormat="1" ht="14.4" customHeight="1" thickBot="1">
      <c r="B88" s="179"/>
      <c r="C88" s="182"/>
      <c r="D88" s="184"/>
      <c r="E88" s="186"/>
      <c r="F88" s="188"/>
      <c r="G88" s="190"/>
      <c r="H88" s="190"/>
      <c r="I88" s="190"/>
      <c r="J88" s="190"/>
      <c r="K88" s="190"/>
      <c r="L88" s="188"/>
      <c r="M88" s="188"/>
      <c r="N88" s="188"/>
      <c r="O88" s="74" t="s">
        <v>27</v>
      </c>
      <c r="P88" s="74" t="s">
        <v>5</v>
      </c>
      <c r="Q88" s="74" t="s">
        <v>6</v>
      </c>
      <c r="R88" s="74" t="s">
        <v>7</v>
      </c>
      <c r="S88" s="74" t="s">
        <v>9</v>
      </c>
      <c r="T88" s="74" t="s">
        <v>8</v>
      </c>
      <c r="U88" s="75" t="s">
        <v>66</v>
      </c>
      <c r="V88" s="75" t="s">
        <v>67</v>
      </c>
      <c r="W88" s="75" t="s">
        <v>68</v>
      </c>
      <c r="X88" s="144"/>
      <c r="Y88" s="74" t="s">
        <v>27</v>
      </c>
      <c r="Z88" s="74" t="s">
        <v>5</v>
      </c>
      <c r="AA88" s="74" t="s">
        <v>6</v>
      </c>
      <c r="AB88" s="74" t="s">
        <v>7</v>
      </c>
      <c r="AC88" s="74" t="s">
        <v>9</v>
      </c>
      <c r="AD88" s="74" t="s">
        <v>8</v>
      </c>
      <c r="AE88" s="75" t="s">
        <v>66</v>
      </c>
      <c r="AF88" s="75" t="s">
        <v>67</v>
      </c>
      <c r="AG88" s="75" t="s">
        <v>68</v>
      </c>
      <c r="AH88" s="144"/>
      <c r="AI88" s="74" t="s">
        <v>27</v>
      </c>
      <c r="AJ88" s="74" t="s">
        <v>5</v>
      </c>
      <c r="AK88" s="74" t="s">
        <v>6</v>
      </c>
      <c r="AL88" s="74" t="s">
        <v>7</v>
      </c>
      <c r="AM88" s="74" t="s">
        <v>9</v>
      </c>
      <c r="AN88" s="74" t="s">
        <v>8</v>
      </c>
      <c r="AO88" s="75" t="s">
        <v>66</v>
      </c>
      <c r="AP88" s="75" t="s">
        <v>67</v>
      </c>
      <c r="AQ88" s="75" t="s">
        <v>68</v>
      </c>
      <c r="AR88" s="144"/>
      <c r="AS88" s="74" t="s">
        <v>27</v>
      </c>
      <c r="AT88" s="74" t="s">
        <v>5</v>
      </c>
      <c r="AU88" s="74" t="s">
        <v>6</v>
      </c>
      <c r="AV88" s="74" t="s">
        <v>7</v>
      </c>
      <c r="AW88" s="74" t="s">
        <v>9</v>
      </c>
      <c r="AX88" s="74" t="s">
        <v>8</v>
      </c>
      <c r="AY88" s="75" t="s">
        <v>66</v>
      </c>
      <c r="AZ88" s="75" t="s">
        <v>67</v>
      </c>
      <c r="BA88" s="75" t="s">
        <v>68</v>
      </c>
      <c r="BB88" s="144"/>
      <c r="BC88" s="74" t="s">
        <v>27</v>
      </c>
      <c r="BD88" s="74" t="s">
        <v>5</v>
      </c>
      <c r="BE88" s="74" t="s">
        <v>6</v>
      </c>
      <c r="BF88" s="74" t="s">
        <v>7</v>
      </c>
      <c r="BG88" s="74" t="s">
        <v>9</v>
      </c>
      <c r="BH88" s="74" t="s">
        <v>8</v>
      </c>
      <c r="BI88" s="75" t="s">
        <v>66</v>
      </c>
      <c r="BJ88" s="75" t="s">
        <v>67</v>
      </c>
      <c r="BK88" s="75" t="s">
        <v>68</v>
      </c>
      <c r="BL88" s="144"/>
      <c r="BM88" s="74" t="s">
        <v>27</v>
      </c>
      <c r="BN88" s="74" t="s">
        <v>5</v>
      </c>
      <c r="BO88" s="74" t="s">
        <v>6</v>
      </c>
      <c r="BP88" s="74" t="s">
        <v>7</v>
      </c>
      <c r="BQ88" s="74" t="s">
        <v>9</v>
      </c>
      <c r="BR88" s="74" t="s">
        <v>8</v>
      </c>
      <c r="BS88" s="75" t="s">
        <v>66</v>
      </c>
      <c r="BT88" s="75" t="s">
        <v>67</v>
      </c>
      <c r="BU88" s="75" t="s">
        <v>68</v>
      </c>
      <c r="BV88" s="144"/>
      <c r="BW88" s="74" t="s">
        <v>27</v>
      </c>
      <c r="BX88" s="74" t="s">
        <v>5</v>
      </c>
      <c r="BY88" s="74" t="s">
        <v>6</v>
      </c>
      <c r="BZ88" s="74" t="s">
        <v>7</v>
      </c>
      <c r="CA88" s="74" t="s">
        <v>9</v>
      </c>
      <c r="CB88" s="74" t="s">
        <v>8</v>
      </c>
      <c r="CC88" s="75" t="s">
        <v>66</v>
      </c>
      <c r="CD88" s="75" t="s">
        <v>67</v>
      </c>
      <c r="CE88" s="75" t="s">
        <v>68</v>
      </c>
      <c r="CF88" s="150"/>
    </row>
    <row r="89" spans="2:84" s="8" customFormat="1" ht="17.25" customHeight="1" thickTop="1">
      <c r="B89" s="30" t="s">
        <v>318</v>
      </c>
      <c r="C89" s="44" t="s">
        <v>162</v>
      </c>
      <c r="D89" s="137" t="s">
        <v>97</v>
      </c>
      <c r="E89" s="76">
        <f t="shared" ref="E89:E104" si="29">X89+AH89+AR89+BB89+BL89+BV89+CF89</f>
        <v>8</v>
      </c>
      <c r="F89" s="77">
        <f t="shared" ref="F89:F103" si="30">SUM(G89:N89)</f>
        <v>5</v>
      </c>
      <c r="G89" s="104">
        <f t="shared" ref="G89:N103" si="31">SUM(P89,Z89,AJ89,AT89,BD89,BN89,BX89)</f>
        <v>2</v>
      </c>
      <c r="H89" s="104">
        <f t="shared" si="31"/>
        <v>0</v>
      </c>
      <c r="I89" s="104">
        <f t="shared" si="31"/>
        <v>3</v>
      </c>
      <c r="J89" s="104">
        <f t="shared" si="31"/>
        <v>0</v>
      </c>
      <c r="K89" s="104">
        <f t="shared" si="31"/>
        <v>0</v>
      </c>
      <c r="L89" s="78">
        <f t="shared" si="31"/>
        <v>0</v>
      </c>
      <c r="M89" s="78">
        <f t="shared" si="31"/>
        <v>0</v>
      </c>
      <c r="N89" s="78">
        <f t="shared" si="31"/>
        <v>0</v>
      </c>
      <c r="O89" s="79"/>
      <c r="P89" s="17"/>
      <c r="Q89" s="17"/>
      <c r="R89" s="17"/>
      <c r="S89" s="17"/>
      <c r="T89" s="17"/>
      <c r="U89" s="17"/>
      <c r="V89" s="17"/>
      <c r="W89" s="17"/>
      <c r="X89" s="105"/>
      <c r="Y89" s="79"/>
      <c r="Z89" s="17"/>
      <c r="AA89" s="17"/>
      <c r="AB89" s="17"/>
      <c r="AC89" s="17"/>
      <c r="AD89" s="17"/>
      <c r="AE89" s="17"/>
      <c r="AF89" s="17"/>
      <c r="AG89" s="17"/>
      <c r="AH89" s="105"/>
      <c r="AI89" s="79"/>
      <c r="AJ89" s="17"/>
      <c r="AK89" s="17"/>
      <c r="AL89" s="17"/>
      <c r="AM89" s="17"/>
      <c r="AN89" s="17"/>
      <c r="AO89" s="17"/>
      <c r="AP89" s="17"/>
      <c r="AQ89" s="17"/>
      <c r="AR89" s="105"/>
      <c r="AS89" s="79"/>
      <c r="AT89" s="17"/>
      <c r="AU89" s="17"/>
      <c r="AV89" s="17"/>
      <c r="AW89" s="17"/>
      <c r="AX89" s="17"/>
      <c r="AY89" s="17"/>
      <c r="AZ89" s="17"/>
      <c r="BA89" s="17"/>
      <c r="BB89" s="105"/>
      <c r="BC89" s="79" t="s">
        <v>27</v>
      </c>
      <c r="BD89" s="25">
        <v>1</v>
      </c>
      <c r="BE89" s="25"/>
      <c r="BF89" s="25">
        <v>2</v>
      </c>
      <c r="BG89" s="25"/>
      <c r="BH89" s="25"/>
      <c r="BI89" s="17"/>
      <c r="BJ89" s="17"/>
      <c r="BK89" s="17"/>
      <c r="BL89" s="105">
        <v>4</v>
      </c>
      <c r="BM89" s="79" t="s">
        <v>27</v>
      </c>
      <c r="BN89" s="17">
        <v>1</v>
      </c>
      <c r="BO89" s="17"/>
      <c r="BP89" s="17">
        <v>1</v>
      </c>
      <c r="BQ89" s="17"/>
      <c r="BR89" s="17"/>
      <c r="BS89" s="17"/>
      <c r="BT89" s="17"/>
      <c r="BU89" s="17"/>
      <c r="BV89" s="106">
        <v>4</v>
      </c>
      <c r="BW89" s="79"/>
      <c r="BX89" s="17"/>
      <c r="BY89" s="17"/>
      <c r="BZ89" s="17"/>
      <c r="CA89" s="17"/>
      <c r="CB89" s="17"/>
      <c r="CC89" s="17"/>
      <c r="CD89" s="17"/>
      <c r="CE89" s="17"/>
      <c r="CF89" s="49"/>
    </row>
    <row r="90" spans="2:84" s="8" customFormat="1">
      <c r="B90" s="30" t="s">
        <v>319</v>
      </c>
      <c r="C90" s="44" t="s">
        <v>320</v>
      </c>
      <c r="D90" s="137" t="s">
        <v>97</v>
      </c>
      <c r="E90" s="76">
        <f t="shared" si="29"/>
        <v>8</v>
      </c>
      <c r="F90" s="77">
        <f t="shared" si="30"/>
        <v>4</v>
      </c>
      <c r="G90" s="104">
        <f t="shared" si="31"/>
        <v>2</v>
      </c>
      <c r="H90" s="104">
        <f t="shared" si="31"/>
        <v>0</v>
      </c>
      <c r="I90" s="104">
        <f t="shared" si="31"/>
        <v>0</v>
      </c>
      <c r="J90" s="104">
        <f t="shared" si="31"/>
        <v>2</v>
      </c>
      <c r="K90" s="104">
        <f t="shared" si="31"/>
        <v>0</v>
      </c>
      <c r="L90" s="78">
        <f t="shared" si="31"/>
        <v>0</v>
      </c>
      <c r="M90" s="78">
        <f t="shared" si="31"/>
        <v>0</v>
      </c>
      <c r="N90" s="78">
        <f t="shared" si="31"/>
        <v>0</v>
      </c>
      <c r="O90" s="79"/>
      <c r="P90" s="17"/>
      <c r="Q90" s="17"/>
      <c r="R90" s="17"/>
      <c r="S90" s="17"/>
      <c r="T90" s="17"/>
      <c r="U90" s="17"/>
      <c r="V90" s="17"/>
      <c r="W90" s="17"/>
      <c r="X90" s="105"/>
      <c r="Y90" s="79"/>
      <c r="Z90" s="17"/>
      <c r="AA90" s="17"/>
      <c r="AB90" s="17"/>
      <c r="AC90" s="17"/>
      <c r="AD90" s="17"/>
      <c r="AE90" s="17"/>
      <c r="AF90" s="17"/>
      <c r="AG90" s="17"/>
      <c r="AH90" s="105"/>
      <c r="AI90" s="79"/>
      <c r="AJ90" s="17"/>
      <c r="AK90" s="17"/>
      <c r="AL90" s="17"/>
      <c r="AM90" s="17"/>
      <c r="AN90" s="17"/>
      <c r="AO90" s="17"/>
      <c r="AP90" s="17"/>
      <c r="AQ90" s="17"/>
      <c r="AR90" s="105"/>
      <c r="AS90" s="79"/>
      <c r="AT90" s="17"/>
      <c r="AU90" s="17"/>
      <c r="AV90" s="17"/>
      <c r="AW90" s="17"/>
      <c r="AX90" s="17"/>
      <c r="AY90" s="17"/>
      <c r="AZ90" s="17"/>
      <c r="BA90" s="17"/>
      <c r="BB90" s="105"/>
      <c r="BC90" s="79" t="s">
        <v>27</v>
      </c>
      <c r="BD90" s="25">
        <v>2</v>
      </c>
      <c r="BE90" s="26"/>
      <c r="BF90" s="25"/>
      <c r="BG90" s="25">
        <v>2</v>
      </c>
      <c r="BH90" s="25"/>
      <c r="BI90" s="17"/>
      <c r="BJ90" s="17"/>
      <c r="BK90" s="17"/>
      <c r="BL90" s="105">
        <v>8</v>
      </c>
      <c r="BM90" s="79"/>
      <c r="BN90" s="17"/>
      <c r="BO90" s="17"/>
      <c r="BP90" s="17"/>
      <c r="BQ90" s="17"/>
      <c r="BR90" s="17"/>
      <c r="BS90" s="17"/>
      <c r="BT90" s="17"/>
      <c r="BU90" s="17"/>
      <c r="BV90" s="106"/>
      <c r="BW90" s="79"/>
      <c r="BX90" s="17"/>
      <c r="BY90" s="17"/>
      <c r="BZ90" s="17"/>
      <c r="CA90" s="17"/>
      <c r="CB90" s="17"/>
      <c r="CC90" s="17"/>
      <c r="CD90" s="17"/>
      <c r="CE90" s="17"/>
      <c r="CF90" s="49"/>
    </row>
    <row r="91" spans="2:84" s="8" customFormat="1" ht="26">
      <c r="B91" s="30" t="s">
        <v>321</v>
      </c>
      <c r="C91" s="44" t="s">
        <v>153</v>
      </c>
      <c r="D91" s="137" t="s">
        <v>97</v>
      </c>
      <c r="E91" s="76">
        <f t="shared" si="29"/>
        <v>2</v>
      </c>
      <c r="F91" s="77">
        <f t="shared" si="30"/>
        <v>2</v>
      </c>
      <c r="G91" s="104">
        <f t="shared" si="31"/>
        <v>1</v>
      </c>
      <c r="H91" s="104">
        <f t="shared" si="31"/>
        <v>0</v>
      </c>
      <c r="I91" s="104">
        <f t="shared" si="31"/>
        <v>0</v>
      </c>
      <c r="J91" s="104">
        <f t="shared" si="31"/>
        <v>1</v>
      </c>
      <c r="K91" s="104">
        <f t="shared" si="31"/>
        <v>0</v>
      </c>
      <c r="L91" s="78">
        <f t="shared" si="31"/>
        <v>0</v>
      </c>
      <c r="M91" s="78">
        <f t="shared" si="31"/>
        <v>0</v>
      </c>
      <c r="N91" s="78">
        <f t="shared" si="31"/>
        <v>0</v>
      </c>
      <c r="O91" s="79"/>
      <c r="P91" s="17"/>
      <c r="Q91" s="17"/>
      <c r="R91" s="17"/>
      <c r="S91" s="17"/>
      <c r="T91" s="17"/>
      <c r="U91" s="17"/>
      <c r="V91" s="17"/>
      <c r="W91" s="17"/>
      <c r="X91" s="105"/>
      <c r="Y91" s="79"/>
      <c r="Z91" s="17"/>
      <c r="AA91" s="17"/>
      <c r="AB91" s="17"/>
      <c r="AC91" s="17"/>
      <c r="AD91" s="17"/>
      <c r="AE91" s="17"/>
      <c r="AF91" s="17"/>
      <c r="AG91" s="17"/>
      <c r="AH91" s="105"/>
      <c r="AI91" s="79"/>
      <c r="AJ91" s="17"/>
      <c r="AK91" s="17"/>
      <c r="AL91" s="17"/>
      <c r="AM91" s="17"/>
      <c r="AN91" s="17"/>
      <c r="AO91" s="17"/>
      <c r="AP91" s="17"/>
      <c r="AQ91" s="17"/>
      <c r="AR91" s="105"/>
      <c r="AS91" s="79"/>
      <c r="AT91" s="17"/>
      <c r="AU91" s="17"/>
      <c r="AV91" s="17"/>
      <c r="AW91" s="17"/>
      <c r="AX91" s="17"/>
      <c r="AY91" s="17"/>
      <c r="AZ91" s="17"/>
      <c r="BA91" s="17"/>
      <c r="BB91" s="105"/>
      <c r="BC91" s="79"/>
      <c r="BD91" s="25"/>
      <c r="BE91" s="25"/>
      <c r="BF91" s="25"/>
      <c r="BG91" s="25"/>
      <c r="BH91" s="25"/>
      <c r="BI91" s="17"/>
      <c r="BJ91" s="17"/>
      <c r="BK91" s="17"/>
      <c r="BL91" s="105"/>
      <c r="BM91" s="79"/>
      <c r="BN91" s="17">
        <v>1</v>
      </c>
      <c r="BO91" s="17"/>
      <c r="BP91" s="17"/>
      <c r="BQ91" s="17">
        <v>1</v>
      </c>
      <c r="BR91" s="17"/>
      <c r="BS91" s="17"/>
      <c r="BT91" s="17"/>
      <c r="BU91" s="17"/>
      <c r="BV91" s="106">
        <v>2</v>
      </c>
      <c r="BW91" s="79"/>
      <c r="BX91" s="17"/>
      <c r="BY91" s="17"/>
      <c r="BZ91" s="17"/>
      <c r="CA91" s="17"/>
      <c r="CB91" s="17"/>
      <c r="CC91" s="17"/>
      <c r="CD91" s="17"/>
      <c r="CE91" s="17"/>
      <c r="CF91" s="49"/>
    </row>
    <row r="92" spans="2:84" s="8" customFormat="1" ht="26">
      <c r="B92" s="30" t="s">
        <v>322</v>
      </c>
      <c r="C92" s="44" t="s">
        <v>158</v>
      </c>
      <c r="D92" s="137" t="s">
        <v>97</v>
      </c>
      <c r="E92" s="76">
        <f t="shared" si="29"/>
        <v>8</v>
      </c>
      <c r="F92" s="77">
        <f t="shared" si="30"/>
        <v>7</v>
      </c>
      <c r="G92" s="104">
        <f t="shared" si="31"/>
        <v>2</v>
      </c>
      <c r="H92" s="104">
        <f t="shared" si="31"/>
        <v>0</v>
      </c>
      <c r="I92" s="104">
        <f t="shared" si="31"/>
        <v>4</v>
      </c>
      <c r="J92" s="104">
        <f t="shared" si="31"/>
        <v>1</v>
      </c>
      <c r="K92" s="104">
        <f t="shared" si="31"/>
        <v>0</v>
      </c>
      <c r="L92" s="78">
        <f t="shared" si="31"/>
        <v>0</v>
      </c>
      <c r="M92" s="78">
        <f t="shared" si="31"/>
        <v>0</v>
      </c>
      <c r="N92" s="78">
        <f t="shared" si="31"/>
        <v>0</v>
      </c>
      <c r="O92" s="79"/>
      <c r="P92" s="17"/>
      <c r="Q92" s="17"/>
      <c r="R92" s="17"/>
      <c r="S92" s="17"/>
      <c r="T92" s="17"/>
      <c r="U92" s="17"/>
      <c r="V92" s="17"/>
      <c r="W92" s="17"/>
      <c r="X92" s="105"/>
      <c r="Y92" s="79"/>
      <c r="Z92" s="17"/>
      <c r="AA92" s="17"/>
      <c r="AB92" s="17"/>
      <c r="AC92" s="17"/>
      <c r="AD92" s="17"/>
      <c r="AE92" s="17"/>
      <c r="AF92" s="17"/>
      <c r="AG92" s="17"/>
      <c r="AH92" s="105"/>
      <c r="AI92" s="79"/>
      <c r="AJ92" s="17"/>
      <c r="AK92" s="17"/>
      <c r="AL92" s="17"/>
      <c r="AM92" s="17"/>
      <c r="AN92" s="17"/>
      <c r="AO92" s="17"/>
      <c r="AP92" s="17"/>
      <c r="AQ92" s="17"/>
      <c r="AR92" s="105"/>
      <c r="AS92" s="79"/>
      <c r="AT92" s="17"/>
      <c r="AU92" s="17"/>
      <c r="AV92" s="17"/>
      <c r="AW92" s="17"/>
      <c r="AX92" s="17"/>
      <c r="AY92" s="17"/>
      <c r="AZ92" s="17"/>
      <c r="BA92" s="17"/>
      <c r="BB92" s="105"/>
      <c r="BC92" s="79"/>
      <c r="BD92" s="25"/>
      <c r="BE92" s="25"/>
      <c r="BF92" s="25"/>
      <c r="BG92" s="25"/>
      <c r="BH92" s="25"/>
      <c r="BI92" s="17"/>
      <c r="BJ92" s="17"/>
      <c r="BK92" s="17"/>
      <c r="BL92" s="105"/>
      <c r="BM92" s="79" t="s">
        <v>27</v>
      </c>
      <c r="BN92" s="17">
        <v>1</v>
      </c>
      <c r="BO92" s="17"/>
      <c r="BP92" s="17">
        <v>2</v>
      </c>
      <c r="BQ92" s="17">
        <v>1</v>
      </c>
      <c r="BR92" s="17"/>
      <c r="BS92" s="17"/>
      <c r="BT92" s="17"/>
      <c r="BU92" s="17"/>
      <c r="BV92" s="106">
        <v>4</v>
      </c>
      <c r="BW92" s="79"/>
      <c r="BX92" s="17">
        <v>1</v>
      </c>
      <c r="BY92" s="17"/>
      <c r="BZ92" s="17">
        <v>2</v>
      </c>
      <c r="CA92" s="17"/>
      <c r="CB92" s="17"/>
      <c r="CC92" s="17"/>
      <c r="CD92" s="17"/>
      <c r="CE92" s="17"/>
      <c r="CF92" s="49">
        <v>4</v>
      </c>
    </row>
    <row r="93" spans="2:84" s="8" customFormat="1" ht="26">
      <c r="B93" s="30" t="s">
        <v>323</v>
      </c>
      <c r="C93" s="72" t="s">
        <v>125</v>
      </c>
      <c r="D93" s="137" t="s">
        <v>97</v>
      </c>
      <c r="E93" s="76">
        <f t="shared" si="29"/>
        <v>2</v>
      </c>
      <c r="F93" s="77">
        <f t="shared" si="30"/>
        <v>2</v>
      </c>
      <c r="G93" s="104">
        <f t="shared" si="31"/>
        <v>1</v>
      </c>
      <c r="H93" s="104">
        <f t="shared" si="31"/>
        <v>1</v>
      </c>
      <c r="I93" s="104">
        <f t="shared" si="31"/>
        <v>0</v>
      </c>
      <c r="J93" s="104">
        <f t="shared" si="31"/>
        <v>0</v>
      </c>
      <c r="K93" s="104">
        <f t="shared" si="31"/>
        <v>0</v>
      </c>
      <c r="L93" s="78">
        <f t="shared" si="31"/>
        <v>0</v>
      </c>
      <c r="M93" s="78">
        <f t="shared" si="31"/>
        <v>0</v>
      </c>
      <c r="N93" s="78">
        <f t="shared" si="31"/>
        <v>0</v>
      </c>
      <c r="O93" s="79"/>
      <c r="P93" s="107"/>
      <c r="Q93" s="107"/>
      <c r="R93" s="107"/>
      <c r="S93" s="107"/>
      <c r="T93" s="107"/>
      <c r="U93" s="107"/>
      <c r="V93" s="107"/>
      <c r="W93" s="107"/>
      <c r="X93" s="105"/>
      <c r="Y93" s="79"/>
      <c r="Z93" s="107"/>
      <c r="AA93" s="107"/>
      <c r="AB93" s="107"/>
      <c r="AC93" s="107"/>
      <c r="AD93" s="107"/>
      <c r="AE93" s="107"/>
      <c r="AF93" s="107"/>
      <c r="AG93" s="107"/>
      <c r="AH93" s="105"/>
      <c r="AI93" s="79"/>
      <c r="AJ93" s="107"/>
      <c r="AK93" s="107"/>
      <c r="AL93" s="107"/>
      <c r="AM93" s="107"/>
      <c r="AN93" s="107"/>
      <c r="AO93" s="107"/>
      <c r="AP93" s="107"/>
      <c r="AQ93" s="107"/>
      <c r="AR93" s="105"/>
      <c r="AS93" s="79"/>
      <c r="AT93" s="107"/>
      <c r="AU93" s="107"/>
      <c r="AV93" s="107"/>
      <c r="AW93" s="107"/>
      <c r="AX93" s="107"/>
      <c r="AY93" s="107"/>
      <c r="AZ93" s="107"/>
      <c r="BA93" s="107"/>
      <c r="BB93" s="105"/>
      <c r="BC93" s="79"/>
      <c r="BD93" s="79"/>
      <c r="BE93" s="79"/>
      <c r="BF93" s="79"/>
      <c r="BG93" s="79"/>
      <c r="BH93" s="79"/>
      <c r="BI93" s="107"/>
      <c r="BJ93" s="107"/>
      <c r="BK93" s="107"/>
      <c r="BL93" s="108"/>
      <c r="BM93" s="79"/>
      <c r="BN93" s="107">
        <v>1</v>
      </c>
      <c r="BO93" s="107">
        <v>1</v>
      </c>
      <c r="BP93" s="107"/>
      <c r="BQ93" s="107"/>
      <c r="BR93" s="107"/>
      <c r="BS93" s="107"/>
      <c r="BT93" s="107"/>
      <c r="BU93" s="107"/>
      <c r="BV93" s="109">
        <v>2</v>
      </c>
      <c r="BW93" s="79"/>
      <c r="BX93" s="107"/>
      <c r="BY93" s="107"/>
      <c r="BZ93" s="107"/>
      <c r="CA93" s="107"/>
      <c r="CB93" s="107"/>
      <c r="CC93" s="107"/>
      <c r="CD93" s="107"/>
      <c r="CE93" s="107"/>
      <c r="CF93" s="110"/>
    </row>
    <row r="94" spans="2:84" s="8" customFormat="1">
      <c r="B94" s="30" t="s">
        <v>324</v>
      </c>
      <c r="C94" s="44" t="s">
        <v>127</v>
      </c>
      <c r="D94" s="137" t="s">
        <v>97</v>
      </c>
      <c r="E94" s="76">
        <f t="shared" si="29"/>
        <v>4</v>
      </c>
      <c r="F94" s="77">
        <f t="shared" si="30"/>
        <v>3</v>
      </c>
      <c r="G94" s="104">
        <f t="shared" si="31"/>
        <v>1</v>
      </c>
      <c r="H94" s="104">
        <f t="shared" si="31"/>
        <v>2</v>
      </c>
      <c r="I94" s="104">
        <f t="shared" si="31"/>
        <v>0</v>
      </c>
      <c r="J94" s="104">
        <f t="shared" si="31"/>
        <v>0</v>
      </c>
      <c r="K94" s="104">
        <f t="shared" si="31"/>
        <v>0</v>
      </c>
      <c r="L94" s="78">
        <f t="shared" si="31"/>
        <v>0</v>
      </c>
      <c r="M94" s="78">
        <f t="shared" si="31"/>
        <v>0</v>
      </c>
      <c r="N94" s="78">
        <f t="shared" si="31"/>
        <v>0</v>
      </c>
      <c r="O94" s="79"/>
      <c r="P94" s="107"/>
      <c r="Q94" s="107"/>
      <c r="R94" s="107"/>
      <c r="S94" s="107"/>
      <c r="T94" s="107"/>
      <c r="U94" s="107"/>
      <c r="V94" s="107"/>
      <c r="W94" s="107"/>
      <c r="X94" s="105"/>
      <c r="Y94" s="79"/>
      <c r="Z94" s="107"/>
      <c r="AA94" s="107"/>
      <c r="AB94" s="107"/>
      <c r="AC94" s="107"/>
      <c r="AD94" s="107"/>
      <c r="AE94" s="107"/>
      <c r="AF94" s="107"/>
      <c r="AG94" s="107"/>
      <c r="AH94" s="105"/>
      <c r="AI94" s="79"/>
      <c r="AJ94" s="107"/>
      <c r="AK94" s="107"/>
      <c r="AL94" s="107"/>
      <c r="AM94" s="107"/>
      <c r="AN94" s="107"/>
      <c r="AO94" s="107"/>
      <c r="AP94" s="107"/>
      <c r="AQ94" s="107"/>
      <c r="AR94" s="105"/>
      <c r="AS94" s="79"/>
      <c r="AT94" s="107"/>
      <c r="AU94" s="107"/>
      <c r="AV94" s="107"/>
      <c r="AW94" s="107"/>
      <c r="AX94" s="107"/>
      <c r="AY94" s="107"/>
      <c r="AZ94" s="107"/>
      <c r="BA94" s="107"/>
      <c r="BB94" s="105"/>
      <c r="BC94" s="79"/>
      <c r="BD94" s="79"/>
      <c r="BE94" s="79"/>
      <c r="BF94" s="79"/>
      <c r="BG94" s="79"/>
      <c r="BH94" s="79"/>
      <c r="BI94" s="107"/>
      <c r="BJ94" s="107"/>
      <c r="BK94" s="107"/>
      <c r="BL94" s="108"/>
      <c r="BM94" s="79"/>
      <c r="BN94" s="107">
        <v>1</v>
      </c>
      <c r="BO94" s="107">
        <v>2</v>
      </c>
      <c r="BP94" s="107"/>
      <c r="BQ94" s="107"/>
      <c r="BR94" s="107"/>
      <c r="BS94" s="107"/>
      <c r="BT94" s="107"/>
      <c r="BU94" s="107"/>
      <c r="BV94" s="109">
        <v>4</v>
      </c>
      <c r="BW94" s="79"/>
      <c r="BX94" s="107"/>
      <c r="BY94" s="107"/>
      <c r="BZ94" s="107"/>
      <c r="CA94" s="107"/>
      <c r="CB94" s="107"/>
      <c r="CC94" s="107"/>
      <c r="CD94" s="107"/>
      <c r="CE94" s="107"/>
      <c r="CF94" s="110"/>
    </row>
    <row r="95" spans="2:84" s="8" customFormat="1">
      <c r="B95" s="30" t="s">
        <v>325</v>
      </c>
      <c r="C95" s="44" t="s">
        <v>111</v>
      </c>
      <c r="D95" s="137" t="s">
        <v>97</v>
      </c>
      <c r="E95" s="76">
        <f t="shared" si="29"/>
        <v>2</v>
      </c>
      <c r="F95" s="77">
        <f t="shared" si="30"/>
        <v>2</v>
      </c>
      <c r="G95" s="104">
        <f t="shared" si="31"/>
        <v>1</v>
      </c>
      <c r="H95" s="104">
        <f t="shared" si="31"/>
        <v>1</v>
      </c>
      <c r="I95" s="104">
        <f t="shared" si="31"/>
        <v>0</v>
      </c>
      <c r="J95" s="104">
        <f t="shared" si="31"/>
        <v>0</v>
      </c>
      <c r="K95" s="104">
        <f t="shared" si="31"/>
        <v>0</v>
      </c>
      <c r="L95" s="78">
        <f t="shared" si="31"/>
        <v>0</v>
      </c>
      <c r="M95" s="78">
        <f t="shared" si="31"/>
        <v>0</v>
      </c>
      <c r="N95" s="78">
        <f t="shared" si="31"/>
        <v>0</v>
      </c>
      <c r="O95" s="79"/>
      <c r="P95" s="107"/>
      <c r="Q95" s="107"/>
      <c r="R95" s="107"/>
      <c r="S95" s="107"/>
      <c r="T95" s="107"/>
      <c r="U95" s="107"/>
      <c r="V95" s="107"/>
      <c r="W95" s="107"/>
      <c r="X95" s="105"/>
      <c r="Y95" s="79"/>
      <c r="Z95" s="107"/>
      <c r="AA95" s="107"/>
      <c r="AB95" s="107"/>
      <c r="AC95" s="107"/>
      <c r="AD95" s="107"/>
      <c r="AE95" s="107"/>
      <c r="AF95" s="107"/>
      <c r="AG95" s="107"/>
      <c r="AH95" s="105"/>
      <c r="AI95" s="79"/>
      <c r="AJ95" s="107"/>
      <c r="AK95" s="107"/>
      <c r="AL95" s="107"/>
      <c r="AM95" s="107"/>
      <c r="AN95" s="107"/>
      <c r="AO95" s="107"/>
      <c r="AP95" s="107"/>
      <c r="AQ95" s="107"/>
      <c r="AR95" s="105"/>
      <c r="AS95" s="79"/>
      <c r="AT95" s="107"/>
      <c r="AU95" s="107"/>
      <c r="AV95" s="107"/>
      <c r="AW95" s="107"/>
      <c r="AX95" s="107"/>
      <c r="AY95" s="107"/>
      <c r="AZ95" s="107"/>
      <c r="BA95" s="107"/>
      <c r="BB95" s="105"/>
      <c r="BC95" s="79"/>
      <c r="BD95" s="79"/>
      <c r="BE95" s="79"/>
      <c r="BF95" s="79"/>
      <c r="BG95" s="79"/>
      <c r="BH95" s="79"/>
      <c r="BI95" s="107"/>
      <c r="BJ95" s="107"/>
      <c r="BK95" s="107"/>
      <c r="BL95" s="108"/>
      <c r="BM95" s="79"/>
      <c r="BN95" s="107">
        <v>1</v>
      </c>
      <c r="BO95" s="107">
        <v>1</v>
      </c>
      <c r="BP95" s="107"/>
      <c r="BQ95" s="107"/>
      <c r="BR95" s="107"/>
      <c r="BS95" s="107"/>
      <c r="BT95" s="107"/>
      <c r="BU95" s="107"/>
      <c r="BV95" s="109">
        <v>2</v>
      </c>
      <c r="BW95" s="79"/>
      <c r="BX95" s="107"/>
      <c r="BY95" s="107"/>
      <c r="BZ95" s="107"/>
      <c r="CA95" s="107"/>
      <c r="CB95" s="107"/>
      <c r="CC95" s="107"/>
      <c r="CD95" s="107"/>
      <c r="CE95" s="107"/>
      <c r="CF95" s="110"/>
    </row>
    <row r="96" spans="2:84" s="8" customFormat="1">
      <c r="B96" s="30" t="s">
        <v>326</v>
      </c>
      <c r="C96" s="44" t="s">
        <v>136</v>
      </c>
      <c r="D96" s="137" t="s">
        <v>97</v>
      </c>
      <c r="E96" s="76">
        <f t="shared" si="29"/>
        <v>2</v>
      </c>
      <c r="F96" s="77">
        <f t="shared" si="30"/>
        <v>2</v>
      </c>
      <c r="G96" s="104">
        <f t="shared" si="31"/>
        <v>0</v>
      </c>
      <c r="H96" s="104">
        <f t="shared" si="31"/>
        <v>0</v>
      </c>
      <c r="I96" s="104">
        <f t="shared" si="31"/>
        <v>0</v>
      </c>
      <c r="J96" s="104">
        <f t="shared" si="31"/>
        <v>0</v>
      </c>
      <c r="K96" s="104">
        <f t="shared" si="31"/>
        <v>2</v>
      </c>
      <c r="L96" s="78">
        <f t="shared" si="31"/>
        <v>0</v>
      </c>
      <c r="M96" s="78">
        <f t="shared" si="31"/>
        <v>0</v>
      </c>
      <c r="N96" s="78">
        <f t="shared" si="31"/>
        <v>0</v>
      </c>
      <c r="O96" s="79"/>
      <c r="P96" s="107"/>
      <c r="Q96" s="107"/>
      <c r="R96" s="107"/>
      <c r="S96" s="107"/>
      <c r="T96" s="107"/>
      <c r="U96" s="107"/>
      <c r="V96" s="107"/>
      <c r="W96" s="107"/>
      <c r="X96" s="105"/>
      <c r="Y96" s="79"/>
      <c r="Z96" s="107"/>
      <c r="AA96" s="107"/>
      <c r="AB96" s="107"/>
      <c r="AC96" s="107"/>
      <c r="AD96" s="107"/>
      <c r="AE96" s="107"/>
      <c r="AF96" s="107"/>
      <c r="AG96" s="107"/>
      <c r="AH96" s="105"/>
      <c r="AI96" s="79"/>
      <c r="AJ96" s="107"/>
      <c r="AK96" s="107"/>
      <c r="AL96" s="107"/>
      <c r="AM96" s="107"/>
      <c r="AN96" s="107"/>
      <c r="AO96" s="107"/>
      <c r="AP96" s="107"/>
      <c r="AQ96" s="107"/>
      <c r="AR96" s="105"/>
      <c r="AS96" s="79"/>
      <c r="AT96" s="107"/>
      <c r="AU96" s="107"/>
      <c r="AV96" s="107"/>
      <c r="AW96" s="107"/>
      <c r="AX96" s="107"/>
      <c r="AY96" s="107"/>
      <c r="AZ96" s="107"/>
      <c r="BA96" s="107"/>
      <c r="BB96" s="105"/>
      <c r="BC96" s="79"/>
      <c r="BD96" s="79"/>
      <c r="BE96" s="79"/>
      <c r="BF96" s="79"/>
      <c r="BG96" s="79"/>
      <c r="BH96" s="79"/>
      <c r="BI96" s="107"/>
      <c r="BJ96" s="107"/>
      <c r="BK96" s="107"/>
      <c r="BL96" s="108"/>
      <c r="BM96" s="79"/>
      <c r="BN96" s="107"/>
      <c r="BO96" s="107"/>
      <c r="BP96" s="107"/>
      <c r="BQ96" s="107"/>
      <c r="BR96" s="107">
        <v>2</v>
      </c>
      <c r="BS96" s="107"/>
      <c r="BT96" s="107"/>
      <c r="BU96" s="107"/>
      <c r="BV96" s="109">
        <v>2</v>
      </c>
      <c r="BW96" s="79"/>
      <c r="BX96" s="107"/>
      <c r="BY96" s="107"/>
      <c r="BZ96" s="107"/>
      <c r="CA96" s="107"/>
      <c r="CB96" s="107"/>
      <c r="CC96" s="107"/>
      <c r="CD96" s="107"/>
      <c r="CE96" s="107"/>
      <c r="CF96" s="110"/>
    </row>
    <row r="97" spans="2:84" s="8" customFormat="1">
      <c r="B97" s="30" t="s">
        <v>327</v>
      </c>
      <c r="C97" s="44" t="s">
        <v>137</v>
      </c>
      <c r="D97" s="137"/>
      <c r="E97" s="76">
        <f t="shared" si="29"/>
        <v>6</v>
      </c>
      <c r="F97" s="77">
        <f t="shared" si="30"/>
        <v>0</v>
      </c>
      <c r="G97" s="104">
        <f t="shared" si="31"/>
        <v>0</v>
      </c>
      <c r="H97" s="104">
        <f t="shared" si="31"/>
        <v>0</v>
      </c>
      <c r="I97" s="104">
        <f t="shared" si="31"/>
        <v>0</v>
      </c>
      <c r="J97" s="104">
        <f t="shared" si="31"/>
        <v>0</v>
      </c>
      <c r="K97" s="104">
        <f t="shared" si="31"/>
        <v>0</v>
      </c>
      <c r="L97" s="78">
        <f t="shared" si="31"/>
        <v>0</v>
      </c>
      <c r="M97" s="78">
        <f t="shared" si="31"/>
        <v>0</v>
      </c>
      <c r="N97" s="78">
        <f t="shared" si="31"/>
        <v>0</v>
      </c>
      <c r="O97" s="79"/>
      <c r="P97" s="17"/>
      <c r="Q97" s="17"/>
      <c r="R97" s="17"/>
      <c r="S97" s="17"/>
      <c r="T97" s="17"/>
      <c r="U97" s="17"/>
      <c r="V97" s="17"/>
      <c r="W97" s="17"/>
      <c r="X97" s="105"/>
      <c r="Y97" s="79"/>
      <c r="Z97" s="17"/>
      <c r="AA97" s="17"/>
      <c r="AB97" s="17"/>
      <c r="AC97" s="17"/>
      <c r="AD97" s="17"/>
      <c r="AE97" s="17"/>
      <c r="AF97" s="17"/>
      <c r="AG97" s="17"/>
      <c r="AH97" s="105"/>
      <c r="AI97" s="79"/>
      <c r="AJ97" s="17"/>
      <c r="AK97" s="17"/>
      <c r="AL97" s="17"/>
      <c r="AM97" s="17"/>
      <c r="AN97" s="17"/>
      <c r="AO97" s="17"/>
      <c r="AP97" s="17"/>
      <c r="AQ97" s="17"/>
      <c r="AR97" s="105"/>
      <c r="AS97" s="79"/>
      <c r="AT97" s="17"/>
      <c r="AU97" s="17"/>
      <c r="AV97" s="17"/>
      <c r="AW97" s="17"/>
      <c r="AX97" s="17"/>
      <c r="AY97" s="17"/>
      <c r="AZ97" s="17"/>
      <c r="BA97" s="17"/>
      <c r="BB97" s="105"/>
      <c r="BC97" s="79"/>
      <c r="BD97" s="17"/>
      <c r="BE97" s="17"/>
      <c r="BF97" s="17"/>
      <c r="BG97" s="17"/>
      <c r="BH97" s="17"/>
      <c r="BI97" s="17"/>
      <c r="BJ97" s="17"/>
      <c r="BK97" s="17"/>
      <c r="BL97" s="111"/>
      <c r="BM97" s="79"/>
      <c r="BN97" s="17"/>
      <c r="BO97" s="17"/>
      <c r="BP97" s="17"/>
      <c r="BQ97" s="17"/>
      <c r="BR97" s="17"/>
      <c r="BS97" s="17"/>
      <c r="BT97" s="17"/>
      <c r="BU97" s="17"/>
      <c r="BV97" s="111">
        <v>6</v>
      </c>
      <c r="BW97" s="79"/>
      <c r="BX97" s="25"/>
      <c r="BY97" s="25"/>
      <c r="BZ97" s="25"/>
      <c r="CA97" s="25"/>
      <c r="CB97" s="25"/>
      <c r="CC97" s="17"/>
      <c r="CD97" s="17"/>
      <c r="CE97" s="17"/>
      <c r="CF97" s="112"/>
    </row>
    <row r="98" spans="2:84" s="8" customFormat="1">
      <c r="B98" s="30" t="s">
        <v>328</v>
      </c>
      <c r="C98" s="44" t="s">
        <v>139</v>
      </c>
      <c r="D98" s="137" t="s">
        <v>97</v>
      </c>
      <c r="E98" s="76">
        <f t="shared" si="29"/>
        <v>3</v>
      </c>
      <c r="F98" s="77">
        <f t="shared" si="30"/>
        <v>2</v>
      </c>
      <c r="G98" s="104">
        <f t="shared" si="31"/>
        <v>1</v>
      </c>
      <c r="H98" s="104">
        <f t="shared" si="31"/>
        <v>1</v>
      </c>
      <c r="I98" s="104">
        <f t="shared" si="31"/>
        <v>0</v>
      </c>
      <c r="J98" s="104">
        <f t="shared" si="31"/>
        <v>0</v>
      </c>
      <c r="K98" s="104">
        <f t="shared" si="31"/>
        <v>0</v>
      </c>
      <c r="L98" s="78">
        <f t="shared" si="31"/>
        <v>0</v>
      </c>
      <c r="M98" s="78">
        <f t="shared" si="31"/>
        <v>0</v>
      </c>
      <c r="N98" s="78">
        <f t="shared" si="31"/>
        <v>0</v>
      </c>
      <c r="O98" s="79"/>
      <c r="P98" s="17"/>
      <c r="Q98" s="17"/>
      <c r="R98" s="17"/>
      <c r="S98" s="17"/>
      <c r="T98" s="17"/>
      <c r="U98" s="17"/>
      <c r="V98" s="17"/>
      <c r="W98" s="17"/>
      <c r="X98" s="105"/>
      <c r="Y98" s="79"/>
      <c r="Z98" s="17"/>
      <c r="AA98" s="17"/>
      <c r="AB98" s="17"/>
      <c r="AC98" s="17"/>
      <c r="AD98" s="17"/>
      <c r="AE98" s="17"/>
      <c r="AF98" s="17"/>
      <c r="AG98" s="17"/>
      <c r="AH98" s="105"/>
      <c r="AI98" s="79"/>
      <c r="AJ98" s="17"/>
      <c r="AK98" s="17"/>
      <c r="AL98" s="17"/>
      <c r="AM98" s="17"/>
      <c r="AN98" s="17"/>
      <c r="AO98" s="17"/>
      <c r="AP98" s="17"/>
      <c r="AQ98" s="17"/>
      <c r="AR98" s="105"/>
      <c r="AS98" s="79"/>
      <c r="AT98" s="17"/>
      <c r="AU98" s="17"/>
      <c r="AV98" s="17"/>
      <c r="AW98" s="17"/>
      <c r="AX98" s="17"/>
      <c r="AY98" s="17"/>
      <c r="AZ98" s="17"/>
      <c r="BA98" s="17"/>
      <c r="BB98" s="105"/>
      <c r="BC98" s="79"/>
      <c r="BD98" s="17"/>
      <c r="BE98" s="17"/>
      <c r="BF98" s="17"/>
      <c r="BG98" s="17"/>
      <c r="BH98" s="17"/>
      <c r="BI98" s="17"/>
      <c r="BJ98" s="17"/>
      <c r="BK98" s="17"/>
      <c r="BL98" s="111"/>
      <c r="BM98" s="79"/>
      <c r="BN98" s="17"/>
      <c r="BO98" s="17"/>
      <c r="BP98" s="17"/>
      <c r="BQ98" s="17"/>
      <c r="BR98" s="17"/>
      <c r="BS98" s="17"/>
      <c r="BT98" s="17"/>
      <c r="BU98" s="17"/>
      <c r="BV98" s="111"/>
      <c r="BW98" s="79"/>
      <c r="BX98" s="25">
        <v>1</v>
      </c>
      <c r="BY98" s="25">
        <v>1</v>
      </c>
      <c r="BZ98" s="25"/>
      <c r="CA98" s="25"/>
      <c r="CB98" s="25"/>
      <c r="CC98" s="17"/>
      <c r="CD98" s="17"/>
      <c r="CE98" s="17"/>
      <c r="CF98" s="112">
        <v>3</v>
      </c>
    </row>
    <row r="99" spans="2:84" s="8" customFormat="1">
      <c r="B99" s="30" t="s">
        <v>329</v>
      </c>
      <c r="C99" s="44" t="s">
        <v>147</v>
      </c>
      <c r="D99" s="137" t="s">
        <v>97</v>
      </c>
      <c r="E99" s="76">
        <f t="shared" si="29"/>
        <v>3</v>
      </c>
      <c r="F99" s="77">
        <f t="shared" si="30"/>
        <v>2</v>
      </c>
      <c r="G99" s="104">
        <f t="shared" si="31"/>
        <v>1</v>
      </c>
      <c r="H99" s="104">
        <f t="shared" si="31"/>
        <v>0</v>
      </c>
      <c r="I99" s="104">
        <f t="shared" si="31"/>
        <v>0</v>
      </c>
      <c r="J99" s="104">
        <f t="shared" si="31"/>
        <v>1</v>
      </c>
      <c r="K99" s="104">
        <f t="shared" si="31"/>
        <v>0</v>
      </c>
      <c r="L99" s="78">
        <f t="shared" si="31"/>
        <v>0</v>
      </c>
      <c r="M99" s="78">
        <f t="shared" si="31"/>
        <v>0</v>
      </c>
      <c r="N99" s="78">
        <f t="shared" si="31"/>
        <v>0</v>
      </c>
      <c r="O99" s="79"/>
      <c r="P99" s="17"/>
      <c r="Q99" s="17"/>
      <c r="R99" s="17"/>
      <c r="S99" s="17"/>
      <c r="T99" s="17"/>
      <c r="U99" s="17"/>
      <c r="V99" s="17"/>
      <c r="W99" s="17"/>
      <c r="X99" s="105"/>
      <c r="Y99" s="79"/>
      <c r="Z99" s="17"/>
      <c r="AA99" s="17"/>
      <c r="AB99" s="17"/>
      <c r="AC99" s="17"/>
      <c r="AD99" s="17"/>
      <c r="AE99" s="17"/>
      <c r="AF99" s="17"/>
      <c r="AG99" s="17"/>
      <c r="AH99" s="105"/>
      <c r="AI99" s="79"/>
      <c r="AJ99" s="17"/>
      <c r="AK99" s="17"/>
      <c r="AL99" s="17"/>
      <c r="AM99" s="17"/>
      <c r="AN99" s="17"/>
      <c r="AO99" s="17"/>
      <c r="AP99" s="17"/>
      <c r="AQ99" s="17"/>
      <c r="AR99" s="105"/>
      <c r="AS99" s="79"/>
      <c r="AT99" s="17"/>
      <c r="AU99" s="17"/>
      <c r="AV99" s="17"/>
      <c r="AW99" s="17"/>
      <c r="AX99" s="17"/>
      <c r="AY99" s="17"/>
      <c r="AZ99" s="17"/>
      <c r="BA99" s="17"/>
      <c r="BB99" s="105"/>
      <c r="BC99" s="79"/>
      <c r="BD99" s="17"/>
      <c r="BE99" s="17"/>
      <c r="BF99" s="17"/>
      <c r="BG99" s="17"/>
      <c r="BH99" s="17"/>
      <c r="BI99" s="17"/>
      <c r="BJ99" s="17"/>
      <c r="BK99" s="17"/>
      <c r="BL99" s="111"/>
      <c r="BM99" s="79"/>
      <c r="BN99" s="17"/>
      <c r="BO99" s="17"/>
      <c r="BP99" s="17"/>
      <c r="BQ99" s="17"/>
      <c r="BR99" s="17"/>
      <c r="BS99" s="17"/>
      <c r="BT99" s="17"/>
      <c r="BU99" s="17"/>
      <c r="BV99" s="111"/>
      <c r="BW99" s="79"/>
      <c r="BX99" s="25">
        <v>1</v>
      </c>
      <c r="BY99" s="25"/>
      <c r="BZ99" s="25"/>
      <c r="CA99" s="25">
        <v>1</v>
      </c>
      <c r="CB99" s="25"/>
      <c r="CC99" s="17"/>
      <c r="CD99" s="17"/>
      <c r="CE99" s="17"/>
      <c r="CF99" s="112">
        <v>3</v>
      </c>
    </row>
    <row r="100" spans="2:84" s="8" customFormat="1">
      <c r="B100" s="30" t="s">
        <v>330</v>
      </c>
      <c r="C100" s="44" t="s">
        <v>148</v>
      </c>
      <c r="D100" s="137" t="s">
        <v>97</v>
      </c>
      <c r="E100" s="76">
        <f t="shared" si="29"/>
        <v>3</v>
      </c>
      <c r="F100" s="77">
        <f t="shared" si="30"/>
        <v>2</v>
      </c>
      <c r="G100" s="104">
        <f t="shared" si="31"/>
        <v>1</v>
      </c>
      <c r="H100" s="104">
        <f t="shared" si="31"/>
        <v>1</v>
      </c>
      <c r="I100" s="104">
        <f t="shared" si="31"/>
        <v>0</v>
      </c>
      <c r="J100" s="104">
        <f t="shared" si="31"/>
        <v>0</v>
      </c>
      <c r="K100" s="104">
        <f t="shared" si="31"/>
        <v>0</v>
      </c>
      <c r="L100" s="78">
        <f t="shared" si="31"/>
        <v>0</v>
      </c>
      <c r="M100" s="78">
        <f t="shared" si="31"/>
        <v>0</v>
      </c>
      <c r="N100" s="78">
        <f t="shared" si="31"/>
        <v>0</v>
      </c>
      <c r="O100" s="79"/>
      <c r="P100" s="17"/>
      <c r="Q100" s="17"/>
      <c r="R100" s="17"/>
      <c r="S100" s="17"/>
      <c r="T100" s="17"/>
      <c r="U100" s="17"/>
      <c r="V100" s="17"/>
      <c r="W100" s="17"/>
      <c r="X100" s="105"/>
      <c r="Y100" s="79"/>
      <c r="Z100" s="17"/>
      <c r="AA100" s="17"/>
      <c r="AB100" s="17"/>
      <c r="AC100" s="17"/>
      <c r="AD100" s="17"/>
      <c r="AE100" s="17"/>
      <c r="AF100" s="17"/>
      <c r="AG100" s="17"/>
      <c r="AH100" s="105"/>
      <c r="AI100" s="79"/>
      <c r="AJ100" s="17"/>
      <c r="AK100" s="17"/>
      <c r="AL100" s="17"/>
      <c r="AM100" s="17"/>
      <c r="AN100" s="17"/>
      <c r="AO100" s="17"/>
      <c r="AP100" s="17"/>
      <c r="AQ100" s="17"/>
      <c r="AR100" s="105"/>
      <c r="AS100" s="79"/>
      <c r="AT100" s="17"/>
      <c r="AU100" s="17"/>
      <c r="AV100" s="17"/>
      <c r="AW100" s="17"/>
      <c r="AX100" s="17"/>
      <c r="AY100" s="17"/>
      <c r="AZ100" s="17"/>
      <c r="BA100" s="17"/>
      <c r="BB100" s="105"/>
      <c r="BC100" s="79"/>
      <c r="BD100" s="17"/>
      <c r="BE100" s="17"/>
      <c r="BF100" s="17"/>
      <c r="BG100" s="17"/>
      <c r="BH100" s="17"/>
      <c r="BI100" s="17"/>
      <c r="BJ100" s="17"/>
      <c r="BK100" s="17"/>
      <c r="BL100" s="111"/>
      <c r="BM100" s="79"/>
      <c r="BN100" s="17"/>
      <c r="BO100" s="17"/>
      <c r="BP100" s="17"/>
      <c r="BQ100" s="17"/>
      <c r="BR100" s="17"/>
      <c r="BS100" s="17"/>
      <c r="BT100" s="17"/>
      <c r="BU100" s="17"/>
      <c r="BV100" s="111"/>
      <c r="BW100" s="79"/>
      <c r="BX100" s="25">
        <v>1</v>
      </c>
      <c r="BY100" s="25">
        <v>1</v>
      </c>
      <c r="BZ100" s="25"/>
      <c r="CA100" s="25"/>
      <c r="CB100" s="25"/>
      <c r="CC100" s="17"/>
      <c r="CD100" s="17"/>
      <c r="CE100" s="17"/>
      <c r="CF100" s="112">
        <v>3</v>
      </c>
    </row>
    <row r="101" spans="2:84" s="8" customFormat="1">
      <c r="B101" s="30" t="s">
        <v>331</v>
      </c>
      <c r="C101" s="45" t="s">
        <v>144</v>
      </c>
      <c r="D101" s="137"/>
      <c r="E101" s="76">
        <f t="shared" si="29"/>
        <v>1</v>
      </c>
      <c r="F101" s="77">
        <f t="shared" si="30"/>
        <v>1</v>
      </c>
      <c r="G101" s="104">
        <f t="shared" si="31"/>
        <v>1</v>
      </c>
      <c r="H101" s="104">
        <f t="shared" si="31"/>
        <v>0</v>
      </c>
      <c r="I101" s="104">
        <f t="shared" si="31"/>
        <v>0</v>
      </c>
      <c r="J101" s="104">
        <f t="shared" si="31"/>
        <v>0</v>
      </c>
      <c r="K101" s="104">
        <f t="shared" si="31"/>
        <v>0</v>
      </c>
      <c r="L101" s="78">
        <f t="shared" si="31"/>
        <v>0</v>
      </c>
      <c r="M101" s="78">
        <f t="shared" si="31"/>
        <v>0</v>
      </c>
      <c r="N101" s="78">
        <f t="shared" si="31"/>
        <v>0</v>
      </c>
      <c r="O101" s="79"/>
      <c r="P101" s="17"/>
      <c r="Q101" s="17"/>
      <c r="R101" s="17"/>
      <c r="S101" s="17"/>
      <c r="T101" s="17"/>
      <c r="U101" s="17"/>
      <c r="V101" s="17"/>
      <c r="W101" s="17"/>
      <c r="X101" s="105"/>
      <c r="Y101" s="79"/>
      <c r="Z101" s="17"/>
      <c r="AA101" s="17"/>
      <c r="AB101" s="17"/>
      <c r="AC101" s="17"/>
      <c r="AD101" s="17"/>
      <c r="AE101" s="17"/>
      <c r="AF101" s="17"/>
      <c r="AG101" s="17"/>
      <c r="AH101" s="105"/>
      <c r="AI101" s="79"/>
      <c r="AJ101" s="17"/>
      <c r="AK101" s="17"/>
      <c r="AL101" s="17"/>
      <c r="AM101" s="17"/>
      <c r="AN101" s="17"/>
      <c r="AO101" s="17"/>
      <c r="AP101" s="17"/>
      <c r="AQ101" s="17"/>
      <c r="AR101" s="105"/>
      <c r="AS101" s="79"/>
      <c r="AT101" s="17"/>
      <c r="AU101" s="17"/>
      <c r="AV101" s="17"/>
      <c r="AW101" s="17"/>
      <c r="AX101" s="17"/>
      <c r="AY101" s="17"/>
      <c r="AZ101" s="17"/>
      <c r="BA101" s="17"/>
      <c r="BB101" s="105"/>
      <c r="BC101" s="79"/>
      <c r="BD101" s="17"/>
      <c r="BE101" s="17"/>
      <c r="BF101" s="17"/>
      <c r="BG101" s="17"/>
      <c r="BH101" s="17"/>
      <c r="BI101" s="17"/>
      <c r="BJ101" s="17"/>
      <c r="BK101" s="17"/>
      <c r="BL101" s="111"/>
      <c r="BM101" s="79"/>
      <c r="BN101" s="17"/>
      <c r="BO101" s="17"/>
      <c r="BP101" s="17"/>
      <c r="BQ101" s="17"/>
      <c r="BR101" s="17"/>
      <c r="BS101" s="17"/>
      <c r="BT101" s="17"/>
      <c r="BU101" s="17"/>
      <c r="BV101" s="111"/>
      <c r="BW101" s="79"/>
      <c r="BX101" s="25">
        <v>1</v>
      </c>
      <c r="BY101" s="25"/>
      <c r="BZ101" s="25"/>
      <c r="CA101" s="25"/>
      <c r="CB101" s="25"/>
      <c r="CC101" s="17"/>
      <c r="CD101" s="17"/>
      <c r="CE101" s="17"/>
      <c r="CF101" s="112">
        <v>1</v>
      </c>
    </row>
    <row r="102" spans="2:84" s="115" customFormat="1">
      <c r="B102" s="30" t="s">
        <v>332</v>
      </c>
      <c r="C102" s="45" t="s">
        <v>145</v>
      </c>
      <c r="D102" s="137"/>
      <c r="E102" s="76">
        <f t="shared" si="29"/>
        <v>1</v>
      </c>
      <c r="F102" s="77">
        <f t="shared" si="30"/>
        <v>1</v>
      </c>
      <c r="G102" s="104">
        <f t="shared" si="31"/>
        <v>1</v>
      </c>
      <c r="H102" s="104">
        <f t="shared" si="31"/>
        <v>0</v>
      </c>
      <c r="I102" s="104">
        <f t="shared" si="31"/>
        <v>0</v>
      </c>
      <c r="J102" s="104">
        <f t="shared" si="31"/>
        <v>0</v>
      </c>
      <c r="K102" s="104">
        <f t="shared" si="31"/>
        <v>0</v>
      </c>
      <c r="L102" s="78">
        <f t="shared" si="31"/>
        <v>0</v>
      </c>
      <c r="M102" s="78">
        <f t="shared" si="31"/>
        <v>0</v>
      </c>
      <c r="N102" s="78">
        <f t="shared" si="31"/>
        <v>0</v>
      </c>
      <c r="O102" s="79"/>
      <c r="P102" s="17"/>
      <c r="Q102" s="17"/>
      <c r="R102" s="17"/>
      <c r="S102" s="17"/>
      <c r="T102" s="17"/>
      <c r="U102" s="17"/>
      <c r="V102" s="17"/>
      <c r="W102" s="17"/>
      <c r="X102" s="105"/>
      <c r="Y102" s="79"/>
      <c r="Z102" s="17"/>
      <c r="AA102" s="17"/>
      <c r="AB102" s="17"/>
      <c r="AC102" s="17"/>
      <c r="AD102" s="17"/>
      <c r="AE102" s="17"/>
      <c r="AF102" s="17"/>
      <c r="AG102" s="17"/>
      <c r="AH102" s="105"/>
      <c r="AI102" s="79"/>
      <c r="AJ102" s="17"/>
      <c r="AK102" s="17"/>
      <c r="AL102" s="17"/>
      <c r="AM102" s="17"/>
      <c r="AN102" s="17"/>
      <c r="AO102" s="17"/>
      <c r="AP102" s="17"/>
      <c r="AQ102" s="17"/>
      <c r="AR102" s="105"/>
      <c r="AS102" s="79"/>
      <c r="AT102" s="17"/>
      <c r="AU102" s="17"/>
      <c r="AV102" s="17"/>
      <c r="AW102" s="17"/>
      <c r="AX102" s="17"/>
      <c r="AY102" s="17"/>
      <c r="AZ102" s="17"/>
      <c r="BA102" s="17"/>
      <c r="BB102" s="105"/>
      <c r="BC102" s="79"/>
      <c r="BD102" s="17"/>
      <c r="BE102" s="17"/>
      <c r="BF102" s="17"/>
      <c r="BG102" s="17"/>
      <c r="BH102" s="17"/>
      <c r="BI102" s="17"/>
      <c r="BJ102" s="17"/>
      <c r="BK102" s="17"/>
      <c r="BL102" s="111"/>
      <c r="BM102" s="79"/>
      <c r="BN102" s="17"/>
      <c r="BO102" s="17"/>
      <c r="BP102" s="17"/>
      <c r="BQ102" s="113"/>
      <c r="BR102" s="17"/>
      <c r="BS102" s="17"/>
      <c r="BT102" s="17"/>
      <c r="BU102" s="17"/>
      <c r="BV102" s="76"/>
      <c r="BW102" s="79"/>
      <c r="BX102" s="17">
        <v>1</v>
      </c>
      <c r="BY102" s="17"/>
      <c r="BZ102" s="17"/>
      <c r="CA102" s="113"/>
      <c r="CB102" s="17"/>
      <c r="CC102" s="17"/>
      <c r="CD102" s="17"/>
      <c r="CE102" s="17"/>
      <c r="CF102" s="114">
        <v>1</v>
      </c>
    </row>
    <row r="103" spans="2:84" s="115" customFormat="1" ht="13.5" thickBot="1">
      <c r="B103" s="30" t="s">
        <v>333</v>
      </c>
      <c r="C103" s="45" t="s">
        <v>143</v>
      </c>
      <c r="D103" s="137" t="s">
        <v>97</v>
      </c>
      <c r="E103" s="121">
        <f t="shared" si="29"/>
        <v>15</v>
      </c>
      <c r="F103" s="77">
        <f t="shared" si="30"/>
        <v>3</v>
      </c>
      <c r="G103" s="104">
        <f t="shared" si="31"/>
        <v>0</v>
      </c>
      <c r="H103" s="104">
        <f t="shared" si="31"/>
        <v>0</v>
      </c>
      <c r="I103" s="104">
        <f t="shared" si="31"/>
        <v>0</v>
      </c>
      <c r="J103" s="104">
        <f t="shared" si="31"/>
        <v>3</v>
      </c>
      <c r="K103" s="104">
        <f t="shared" si="31"/>
        <v>0</v>
      </c>
      <c r="L103" s="78">
        <f t="shared" si="31"/>
        <v>0</v>
      </c>
      <c r="M103" s="78">
        <f t="shared" si="31"/>
        <v>0</v>
      </c>
      <c r="N103" s="78">
        <f t="shared" si="31"/>
        <v>0</v>
      </c>
      <c r="O103" s="79"/>
      <c r="P103" s="122"/>
      <c r="Q103" s="122"/>
      <c r="R103" s="122"/>
      <c r="S103" s="122"/>
      <c r="T103" s="122"/>
      <c r="U103" s="122"/>
      <c r="V103" s="122"/>
      <c r="W103" s="122"/>
      <c r="X103" s="123"/>
      <c r="Y103" s="79"/>
      <c r="Z103" s="122"/>
      <c r="AA103" s="122"/>
      <c r="AB103" s="122"/>
      <c r="AC103" s="122"/>
      <c r="AD103" s="122"/>
      <c r="AE103" s="122"/>
      <c r="AF103" s="122"/>
      <c r="AG103" s="122"/>
      <c r="AH103" s="123"/>
      <c r="AI103" s="79"/>
      <c r="AJ103" s="122"/>
      <c r="AK103" s="122"/>
      <c r="AL103" s="122"/>
      <c r="AM103" s="122"/>
      <c r="AN103" s="122"/>
      <c r="AO103" s="122"/>
      <c r="AP103" s="122"/>
      <c r="AQ103" s="122"/>
      <c r="AR103" s="123"/>
      <c r="AS103" s="79"/>
      <c r="AT103" s="122"/>
      <c r="AU103" s="122"/>
      <c r="AV103" s="122"/>
      <c r="AW103" s="122"/>
      <c r="AX103" s="122"/>
      <c r="AY103" s="122"/>
      <c r="AZ103" s="122"/>
      <c r="BA103" s="122"/>
      <c r="BB103" s="123"/>
      <c r="BC103" s="79"/>
      <c r="BD103" s="122"/>
      <c r="BE103" s="122"/>
      <c r="BF103" s="122"/>
      <c r="BG103" s="122"/>
      <c r="BH103" s="122"/>
      <c r="BI103" s="122"/>
      <c r="BJ103" s="122"/>
      <c r="BK103" s="122"/>
      <c r="BL103" s="121"/>
      <c r="BM103" s="79"/>
      <c r="BN103" s="122"/>
      <c r="BO103" s="122"/>
      <c r="BP103" s="122"/>
      <c r="BQ103" s="122"/>
      <c r="BR103" s="122"/>
      <c r="BS103" s="122"/>
      <c r="BT103" s="122"/>
      <c r="BU103" s="122"/>
      <c r="BV103" s="124"/>
      <c r="BW103" s="79"/>
      <c r="BX103" s="122"/>
      <c r="BY103" s="122"/>
      <c r="BZ103" s="122"/>
      <c r="CA103" s="28">
        <v>3</v>
      </c>
      <c r="CB103" s="122"/>
      <c r="CC103" s="122"/>
      <c r="CD103" s="122"/>
      <c r="CE103" s="122"/>
      <c r="CF103" s="125">
        <v>15</v>
      </c>
    </row>
    <row r="104" spans="2:84" s="33" customFormat="1" ht="13.5" thickTop="1">
      <c r="B104" s="211" t="s">
        <v>69</v>
      </c>
      <c r="C104" s="39" t="s">
        <v>45</v>
      </c>
      <c r="D104" s="91" t="s">
        <v>8</v>
      </c>
      <c r="E104" s="92">
        <f t="shared" si="29"/>
        <v>68</v>
      </c>
      <c r="F104" s="126">
        <f t="shared" ref="F104:N104" si="32">SUM(F89:F103)</f>
        <v>38</v>
      </c>
      <c r="G104" s="126">
        <f t="shared" si="32"/>
        <v>15</v>
      </c>
      <c r="H104" s="126">
        <f t="shared" si="32"/>
        <v>6</v>
      </c>
      <c r="I104" s="126">
        <f t="shared" si="32"/>
        <v>7</v>
      </c>
      <c r="J104" s="126">
        <f t="shared" si="32"/>
        <v>8</v>
      </c>
      <c r="K104" s="126">
        <f t="shared" si="32"/>
        <v>2</v>
      </c>
      <c r="L104" s="126">
        <f t="shared" si="32"/>
        <v>0</v>
      </c>
      <c r="M104" s="126">
        <f t="shared" si="32"/>
        <v>0</v>
      </c>
      <c r="N104" s="126">
        <f t="shared" si="32"/>
        <v>0</v>
      </c>
      <c r="O104" s="127"/>
      <c r="P104" s="128">
        <f t="shared" ref="P104:X104" si="33">SUM(P89:P103)</f>
        <v>0</v>
      </c>
      <c r="Q104" s="128">
        <f t="shared" si="33"/>
        <v>0</v>
      </c>
      <c r="R104" s="128">
        <f t="shared" si="33"/>
        <v>0</v>
      </c>
      <c r="S104" s="128">
        <f t="shared" si="33"/>
        <v>0</v>
      </c>
      <c r="T104" s="128">
        <f t="shared" si="33"/>
        <v>0</v>
      </c>
      <c r="U104" s="128">
        <f t="shared" si="33"/>
        <v>0</v>
      </c>
      <c r="V104" s="128">
        <f t="shared" si="33"/>
        <v>0</v>
      </c>
      <c r="W104" s="128">
        <f t="shared" si="33"/>
        <v>0</v>
      </c>
      <c r="X104" s="128">
        <f t="shared" si="33"/>
        <v>0</v>
      </c>
      <c r="Y104" s="127"/>
      <c r="Z104" s="128">
        <f t="shared" ref="Z104:AH104" si="34">SUM(Z89:Z103)</f>
        <v>0</v>
      </c>
      <c r="AA104" s="128">
        <f t="shared" si="34"/>
        <v>0</v>
      </c>
      <c r="AB104" s="128">
        <f t="shared" si="34"/>
        <v>0</v>
      </c>
      <c r="AC104" s="128">
        <f t="shared" si="34"/>
        <v>0</v>
      </c>
      <c r="AD104" s="128">
        <f t="shared" si="34"/>
        <v>0</v>
      </c>
      <c r="AE104" s="128">
        <f t="shared" si="34"/>
        <v>0</v>
      </c>
      <c r="AF104" s="128">
        <f t="shared" si="34"/>
        <v>0</v>
      </c>
      <c r="AG104" s="128">
        <f t="shared" si="34"/>
        <v>0</v>
      </c>
      <c r="AH104" s="128">
        <f t="shared" si="34"/>
        <v>0</v>
      </c>
      <c r="AI104" s="127"/>
      <c r="AJ104" s="128">
        <f t="shared" ref="AJ104:AR104" si="35">SUM(AJ89:AJ103)</f>
        <v>0</v>
      </c>
      <c r="AK104" s="128">
        <f t="shared" si="35"/>
        <v>0</v>
      </c>
      <c r="AL104" s="128">
        <f t="shared" si="35"/>
        <v>0</v>
      </c>
      <c r="AM104" s="128">
        <f t="shared" si="35"/>
        <v>0</v>
      </c>
      <c r="AN104" s="128">
        <f t="shared" si="35"/>
        <v>0</v>
      </c>
      <c r="AO104" s="128">
        <f t="shared" si="35"/>
        <v>0</v>
      </c>
      <c r="AP104" s="128">
        <f t="shared" si="35"/>
        <v>0</v>
      </c>
      <c r="AQ104" s="128">
        <f t="shared" si="35"/>
        <v>0</v>
      </c>
      <c r="AR104" s="128">
        <f t="shared" si="35"/>
        <v>0</v>
      </c>
      <c r="AS104" s="127"/>
      <c r="AT104" s="128">
        <f t="shared" ref="AT104:BB104" si="36">SUM(AT89:AT103)</f>
        <v>0</v>
      </c>
      <c r="AU104" s="128">
        <f t="shared" si="36"/>
        <v>0</v>
      </c>
      <c r="AV104" s="128">
        <f t="shared" si="36"/>
        <v>0</v>
      </c>
      <c r="AW104" s="128">
        <f t="shared" si="36"/>
        <v>0</v>
      </c>
      <c r="AX104" s="128">
        <f t="shared" si="36"/>
        <v>0</v>
      </c>
      <c r="AY104" s="128">
        <f t="shared" si="36"/>
        <v>0</v>
      </c>
      <c r="AZ104" s="128">
        <f t="shared" si="36"/>
        <v>0</v>
      </c>
      <c r="BA104" s="128">
        <f t="shared" si="36"/>
        <v>0</v>
      </c>
      <c r="BB104" s="128">
        <f t="shared" si="36"/>
        <v>0</v>
      </c>
      <c r="BC104" s="127"/>
      <c r="BD104" s="128">
        <f t="shared" ref="BD104:BL104" si="37">SUM(BD89:BD103)</f>
        <v>3</v>
      </c>
      <c r="BE104" s="128">
        <f t="shared" si="37"/>
        <v>0</v>
      </c>
      <c r="BF104" s="128">
        <f t="shared" si="37"/>
        <v>2</v>
      </c>
      <c r="BG104" s="128">
        <f t="shared" si="37"/>
        <v>2</v>
      </c>
      <c r="BH104" s="128">
        <f t="shared" si="37"/>
        <v>0</v>
      </c>
      <c r="BI104" s="128">
        <f t="shared" si="37"/>
        <v>0</v>
      </c>
      <c r="BJ104" s="128">
        <f t="shared" si="37"/>
        <v>0</v>
      </c>
      <c r="BK104" s="128">
        <f t="shared" si="37"/>
        <v>0</v>
      </c>
      <c r="BL104" s="128">
        <f t="shared" si="37"/>
        <v>12</v>
      </c>
      <c r="BM104" s="127"/>
      <c r="BN104" s="128">
        <f t="shared" ref="BN104:BV104" si="38">SUM(BN89:BN103)</f>
        <v>6</v>
      </c>
      <c r="BO104" s="128">
        <f t="shared" si="38"/>
        <v>4</v>
      </c>
      <c r="BP104" s="128">
        <f t="shared" si="38"/>
        <v>3</v>
      </c>
      <c r="BQ104" s="128">
        <f t="shared" si="38"/>
        <v>2</v>
      </c>
      <c r="BR104" s="128">
        <f t="shared" si="38"/>
        <v>2</v>
      </c>
      <c r="BS104" s="128">
        <f t="shared" si="38"/>
        <v>0</v>
      </c>
      <c r="BT104" s="128">
        <f t="shared" si="38"/>
        <v>0</v>
      </c>
      <c r="BU104" s="128">
        <f t="shared" si="38"/>
        <v>0</v>
      </c>
      <c r="BV104" s="128">
        <f t="shared" si="38"/>
        <v>26</v>
      </c>
      <c r="BW104" s="127"/>
      <c r="BX104" s="128">
        <f t="shared" ref="BX104:CF104" si="39">SUM(BX89:BX103)</f>
        <v>6</v>
      </c>
      <c r="BY104" s="128">
        <f t="shared" si="39"/>
        <v>2</v>
      </c>
      <c r="BZ104" s="128">
        <f t="shared" si="39"/>
        <v>2</v>
      </c>
      <c r="CA104" s="128">
        <f t="shared" si="39"/>
        <v>4</v>
      </c>
      <c r="CB104" s="128">
        <f t="shared" si="39"/>
        <v>0</v>
      </c>
      <c r="CC104" s="128">
        <f t="shared" si="39"/>
        <v>0</v>
      </c>
      <c r="CD104" s="128">
        <f t="shared" si="39"/>
        <v>0</v>
      </c>
      <c r="CE104" s="128">
        <f t="shared" si="39"/>
        <v>0</v>
      </c>
      <c r="CF104" s="129">
        <f t="shared" si="39"/>
        <v>30</v>
      </c>
    </row>
    <row r="105" spans="2:84" s="33" customFormat="1">
      <c r="B105" s="212"/>
      <c r="C105" s="29" t="s">
        <v>46</v>
      </c>
      <c r="D105" s="37"/>
      <c r="E105" s="97"/>
      <c r="F105" s="130"/>
      <c r="G105" s="130"/>
      <c r="H105" s="130"/>
      <c r="I105" s="130"/>
      <c r="J105" s="130"/>
      <c r="K105" s="130"/>
      <c r="L105" s="130"/>
      <c r="M105" s="130"/>
      <c r="N105" s="130"/>
      <c r="O105" s="194">
        <f>COUNTIF(O89:O103,"E")</f>
        <v>0</v>
      </c>
      <c r="P105" s="194"/>
      <c r="Q105" s="194"/>
      <c r="R105" s="194"/>
      <c r="S105" s="194"/>
      <c r="T105" s="194"/>
      <c r="U105" s="194"/>
      <c r="V105" s="194"/>
      <c r="W105" s="194"/>
      <c r="X105" s="194"/>
      <c r="Y105" s="194">
        <f>COUNTIF(Y89:Y103,"E")</f>
        <v>0</v>
      </c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>
        <f>COUNTIF(AI89:AI103,"E")</f>
        <v>0</v>
      </c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>
        <f>COUNTIF(AS89:AS103,"E")</f>
        <v>0</v>
      </c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>
        <f>COUNTIF(BC89:BC103,"E")</f>
        <v>2</v>
      </c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>
        <f>COUNTIF(BM89:BM103,"E")</f>
        <v>2</v>
      </c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>
        <f>COUNTIF(BW89:BW103,"E")</f>
        <v>0</v>
      </c>
      <c r="BX105" s="194"/>
      <c r="BY105" s="194"/>
      <c r="BZ105" s="194"/>
      <c r="CA105" s="194"/>
      <c r="CB105" s="194"/>
      <c r="CC105" s="194"/>
      <c r="CD105" s="194"/>
      <c r="CE105" s="194"/>
      <c r="CF105" s="260"/>
    </row>
    <row r="106" spans="2:84" s="33" customFormat="1" ht="13.5" thickBot="1">
      <c r="B106" s="213"/>
      <c r="C106" s="24" t="s">
        <v>47</v>
      </c>
      <c r="D106" s="34"/>
      <c r="E106" s="131"/>
      <c r="F106" s="38"/>
      <c r="G106" s="38"/>
      <c r="H106" s="38"/>
      <c r="I106" s="38"/>
      <c r="J106" s="38"/>
      <c r="K106" s="38"/>
      <c r="L106" s="38"/>
      <c r="M106" s="38"/>
      <c r="N106" s="38"/>
      <c r="O106" s="195">
        <f>SUM(P89:W103)/15</f>
        <v>0</v>
      </c>
      <c r="P106" s="195"/>
      <c r="Q106" s="195"/>
      <c r="R106" s="195"/>
      <c r="S106" s="195"/>
      <c r="T106" s="195">
        <f>SUM(P89:W103)</f>
        <v>0</v>
      </c>
      <c r="U106" s="195"/>
      <c r="V106" s="195"/>
      <c r="W106" s="195"/>
      <c r="X106" s="195"/>
      <c r="Y106" s="195">
        <f>SUM(Z89:AG103)/15</f>
        <v>0</v>
      </c>
      <c r="Z106" s="195"/>
      <c r="AA106" s="195"/>
      <c r="AB106" s="195"/>
      <c r="AC106" s="195"/>
      <c r="AD106" s="195">
        <f>SUM(Z89:AG103)</f>
        <v>0</v>
      </c>
      <c r="AE106" s="195"/>
      <c r="AF106" s="195"/>
      <c r="AG106" s="195"/>
      <c r="AH106" s="195"/>
      <c r="AI106" s="195">
        <f>SUM(AJ89:AQ103)/15</f>
        <v>0</v>
      </c>
      <c r="AJ106" s="195"/>
      <c r="AK106" s="195"/>
      <c r="AL106" s="195"/>
      <c r="AM106" s="195"/>
      <c r="AN106" s="195">
        <f>SUM(AJ89:AQ103)</f>
        <v>0</v>
      </c>
      <c r="AO106" s="195"/>
      <c r="AP106" s="195"/>
      <c r="AQ106" s="195"/>
      <c r="AR106" s="195"/>
      <c r="AS106" s="195">
        <f>SUM(AT89:BA103)/15</f>
        <v>0</v>
      </c>
      <c r="AT106" s="195"/>
      <c r="AU106" s="195"/>
      <c r="AV106" s="195"/>
      <c r="AW106" s="195"/>
      <c r="AX106" s="195">
        <f>SUM(AT89:BA103)</f>
        <v>0</v>
      </c>
      <c r="AY106" s="195"/>
      <c r="AZ106" s="195"/>
      <c r="BA106" s="195"/>
      <c r="BB106" s="195"/>
      <c r="BC106" s="195">
        <f>SUM(BD89:BK103)/15</f>
        <v>0.46666666666666667</v>
      </c>
      <c r="BD106" s="195"/>
      <c r="BE106" s="195"/>
      <c r="BF106" s="195"/>
      <c r="BG106" s="195"/>
      <c r="BH106" s="195">
        <f>SUM(BD89:BK103)</f>
        <v>7</v>
      </c>
      <c r="BI106" s="195"/>
      <c r="BJ106" s="195"/>
      <c r="BK106" s="195"/>
      <c r="BL106" s="195"/>
      <c r="BM106" s="195">
        <f>SUM(BN89:BU103)/15</f>
        <v>1.1333333333333333</v>
      </c>
      <c r="BN106" s="195"/>
      <c r="BO106" s="195"/>
      <c r="BP106" s="195"/>
      <c r="BQ106" s="195"/>
      <c r="BR106" s="195">
        <f>SUM(BN89:BU103)</f>
        <v>17</v>
      </c>
      <c r="BS106" s="195"/>
      <c r="BT106" s="195"/>
      <c r="BU106" s="195"/>
      <c r="BV106" s="195"/>
      <c r="BW106" s="195">
        <f>SUM(BX89:CE103)/15</f>
        <v>0.93333333333333335</v>
      </c>
      <c r="BX106" s="195"/>
      <c r="BY106" s="195"/>
      <c r="BZ106" s="195"/>
      <c r="CA106" s="195"/>
      <c r="CB106" s="195">
        <f>SUM(BX89:CE103)</f>
        <v>14</v>
      </c>
      <c r="CC106" s="195"/>
      <c r="CD106" s="195"/>
      <c r="CE106" s="195"/>
      <c r="CF106" s="261"/>
    </row>
    <row r="107" spans="2:84" s="33" customFormat="1" ht="13.5" thickTop="1">
      <c r="B107" s="211" t="s">
        <v>70</v>
      </c>
      <c r="C107" s="39" t="s">
        <v>48</v>
      </c>
      <c r="D107" s="91" t="s">
        <v>8</v>
      </c>
      <c r="E107" s="92">
        <f>$E$53+E104</f>
        <v>210</v>
      </c>
      <c r="F107" s="132">
        <f>$F$53+F104</f>
        <v>152</v>
      </c>
      <c r="G107" s="132">
        <f>$G$53+G104</f>
        <v>61</v>
      </c>
      <c r="H107" s="132">
        <f>$H$53+H104</f>
        <v>32</v>
      </c>
      <c r="I107" s="132">
        <f>$I$53+I104</f>
        <v>26</v>
      </c>
      <c r="J107" s="132">
        <f>$J$53+J104</f>
        <v>18</v>
      </c>
      <c r="K107" s="132">
        <f>$K$53+K104</f>
        <v>2</v>
      </c>
      <c r="L107" s="132">
        <f>$K$53+L104</f>
        <v>0</v>
      </c>
      <c r="M107" s="132">
        <f>$K$53+M104</f>
        <v>0</v>
      </c>
      <c r="N107" s="132">
        <f>$K$53+N104</f>
        <v>0</v>
      </c>
      <c r="O107" s="133"/>
      <c r="P107" s="134">
        <f>$P$53+P104</f>
        <v>7</v>
      </c>
      <c r="Q107" s="134">
        <f>$Q$53+Q104</f>
        <v>11</v>
      </c>
      <c r="R107" s="134">
        <f>$R$53+R104</f>
        <v>2</v>
      </c>
      <c r="S107" s="134">
        <f>$S$53+S104</f>
        <v>1</v>
      </c>
      <c r="T107" s="134">
        <f>$T$53+T104</f>
        <v>0</v>
      </c>
      <c r="U107" s="134">
        <f>$R$53+U104</f>
        <v>2</v>
      </c>
      <c r="V107" s="134">
        <f>$S$53+V104</f>
        <v>1</v>
      </c>
      <c r="W107" s="134">
        <f>$T$53+W104</f>
        <v>0</v>
      </c>
      <c r="X107" s="134">
        <f>$X$53+X104</f>
        <v>30</v>
      </c>
      <c r="Y107" s="133"/>
      <c r="Z107" s="134">
        <f>$Z$53+Z104</f>
        <v>10</v>
      </c>
      <c r="AA107" s="134">
        <f>$AA$53+AA104</f>
        <v>7</v>
      </c>
      <c r="AB107" s="134">
        <f>$AB$53+AB104</f>
        <v>4</v>
      </c>
      <c r="AC107" s="134">
        <f>$AC$53+AC104</f>
        <v>0</v>
      </c>
      <c r="AD107" s="134">
        <f>$AD$53+AD104</f>
        <v>0</v>
      </c>
      <c r="AE107" s="134">
        <f>$R$53+AE104</f>
        <v>2</v>
      </c>
      <c r="AF107" s="134">
        <f>$S$53+AF104</f>
        <v>1</v>
      </c>
      <c r="AG107" s="134">
        <f>$T$53+AG104</f>
        <v>0</v>
      </c>
      <c r="AH107" s="134">
        <f>$AH$53+AH104</f>
        <v>30</v>
      </c>
      <c r="AI107" s="133"/>
      <c r="AJ107" s="134">
        <f>$AJ$53+AJ104</f>
        <v>11</v>
      </c>
      <c r="AK107" s="134">
        <f>$AK$53+AK104</f>
        <v>4</v>
      </c>
      <c r="AL107" s="134">
        <f>$AL$53+AL104</f>
        <v>6</v>
      </c>
      <c r="AM107" s="134">
        <f>$AM$53+AM104</f>
        <v>1</v>
      </c>
      <c r="AN107" s="134">
        <f>$AN$53+AN104</f>
        <v>0</v>
      </c>
      <c r="AO107" s="134">
        <f>$R$53+AO104</f>
        <v>2</v>
      </c>
      <c r="AP107" s="134">
        <f>$S$53+AP104</f>
        <v>1</v>
      </c>
      <c r="AQ107" s="134">
        <f>$T$53+AQ104</f>
        <v>0</v>
      </c>
      <c r="AR107" s="134">
        <f>$AR$53+AR104</f>
        <v>30</v>
      </c>
      <c r="AS107" s="133"/>
      <c r="AT107" s="134">
        <f>$AT$53+AT104</f>
        <v>8</v>
      </c>
      <c r="AU107" s="134">
        <f>$AU$53+AU104</f>
        <v>3</v>
      </c>
      <c r="AV107" s="134">
        <f>$AV$53+AV104</f>
        <v>2</v>
      </c>
      <c r="AW107" s="134">
        <f>$AW$53+AW104</f>
        <v>6</v>
      </c>
      <c r="AX107" s="134">
        <f>$AX$53+AX104</f>
        <v>0</v>
      </c>
      <c r="AY107" s="134">
        <f>$R$53+AY104</f>
        <v>2</v>
      </c>
      <c r="AZ107" s="134">
        <f>$S$53+AZ104</f>
        <v>1</v>
      </c>
      <c r="BA107" s="134">
        <f>$T$53+BA104</f>
        <v>0</v>
      </c>
      <c r="BB107" s="134">
        <f>$BB$53+BB104</f>
        <v>30</v>
      </c>
      <c r="BC107" s="133"/>
      <c r="BD107" s="134">
        <f>$BD$53+BD104</f>
        <v>12</v>
      </c>
      <c r="BE107" s="134">
        <f>$BE$53+BE104</f>
        <v>1</v>
      </c>
      <c r="BF107" s="134">
        <f>$BF$53+BF104</f>
        <v>5</v>
      </c>
      <c r="BG107" s="134">
        <f>$BG$53+BG104</f>
        <v>3</v>
      </c>
      <c r="BH107" s="134">
        <f>$BH$53+BH104</f>
        <v>0</v>
      </c>
      <c r="BI107" s="134">
        <f>$R$53+BI104</f>
        <v>2</v>
      </c>
      <c r="BJ107" s="134">
        <f>$S$53+BJ104</f>
        <v>1</v>
      </c>
      <c r="BK107" s="134">
        <f>$T$53+BK104</f>
        <v>0</v>
      </c>
      <c r="BL107" s="134">
        <f>$BL$53+BL104</f>
        <v>30</v>
      </c>
      <c r="BM107" s="133"/>
      <c r="BN107" s="134">
        <f>$BN$53+BN104</f>
        <v>7</v>
      </c>
      <c r="BO107" s="134">
        <f>$BO$53+BO104</f>
        <v>4</v>
      </c>
      <c r="BP107" s="134">
        <f>$BP$53+BP104</f>
        <v>5</v>
      </c>
      <c r="BQ107" s="134">
        <f>$BQ$53+BQ104</f>
        <v>3</v>
      </c>
      <c r="BR107" s="134">
        <f>$BR$53+BR104</f>
        <v>2</v>
      </c>
      <c r="BS107" s="134">
        <f>$R$53+BS104</f>
        <v>2</v>
      </c>
      <c r="BT107" s="134">
        <f>$S$53+BT104</f>
        <v>1</v>
      </c>
      <c r="BU107" s="134">
        <f>$T$53+BU104</f>
        <v>0</v>
      </c>
      <c r="BV107" s="134">
        <f>$BV$53+BV104</f>
        <v>30</v>
      </c>
      <c r="BW107" s="133"/>
      <c r="BX107" s="134">
        <f>$BX$53+BX104</f>
        <v>6</v>
      </c>
      <c r="BY107" s="134">
        <f>$BY$53+BY104</f>
        <v>2</v>
      </c>
      <c r="BZ107" s="134">
        <f>$BZ$53+BZ104</f>
        <v>2</v>
      </c>
      <c r="CA107" s="134">
        <f>$CA$53+CA104</f>
        <v>4</v>
      </c>
      <c r="CB107" s="134">
        <f>$CB$53+CB104</f>
        <v>0</v>
      </c>
      <c r="CC107" s="134">
        <f>$R$53+CC104</f>
        <v>2</v>
      </c>
      <c r="CD107" s="134">
        <f>$S$53+CD104</f>
        <v>1</v>
      </c>
      <c r="CE107" s="134">
        <f>$T$53+CE104</f>
        <v>0</v>
      </c>
      <c r="CF107" s="135">
        <f>$CF$53+CF104</f>
        <v>30</v>
      </c>
    </row>
    <row r="108" spans="2:84" s="33" customFormat="1">
      <c r="B108" s="212"/>
      <c r="C108" s="29" t="s">
        <v>49</v>
      </c>
      <c r="D108" s="37"/>
      <c r="E108" s="97"/>
      <c r="F108" s="136"/>
      <c r="G108" s="136"/>
      <c r="H108" s="136"/>
      <c r="I108" s="136"/>
      <c r="J108" s="136"/>
      <c r="K108" s="136"/>
      <c r="L108" s="136"/>
      <c r="M108" s="136"/>
      <c r="N108" s="136"/>
      <c r="O108" s="159">
        <f>$O$54+O105</f>
        <v>3</v>
      </c>
      <c r="P108" s="160"/>
      <c r="Q108" s="160"/>
      <c r="R108" s="160"/>
      <c r="S108" s="160"/>
      <c r="T108" s="160"/>
      <c r="U108" s="160"/>
      <c r="V108" s="160"/>
      <c r="W108" s="160"/>
      <c r="X108" s="161"/>
      <c r="Y108" s="159">
        <f>$Y$54+Y105</f>
        <v>5</v>
      </c>
      <c r="Z108" s="160"/>
      <c r="AA108" s="160"/>
      <c r="AB108" s="160"/>
      <c r="AC108" s="160"/>
      <c r="AD108" s="160"/>
      <c r="AE108" s="160"/>
      <c r="AF108" s="160"/>
      <c r="AG108" s="160"/>
      <c r="AH108" s="161"/>
      <c r="AI108" s="159">
        <f>$AI$54+AI105</f>
        <v>3</v>
      </c>
      <c r="AJ108" s="160"/>
      <c r="AK108" s="160"/>
      <c r="AL108" s="160"/>
      <c r="AM108" s="160"/>
      <c r="AN108" s="160"/>
      <c r="AO108" s="160"/>
      <c r="AP108" s="160"/>
      <c r="AQ108" s="160"/>
      <c r="AR108" s="161"/>
      <c r="AS108" s="159">
        <f>$AS$54+AS105</f>
        <v>5</v>
      </c>
      <c r="AT108" s="160"/>
      <c r="AU108" s="160"/>
      <c r="AV108" s="160"/>
      <c r="AW108" s="160"/>
      <c r="AX108" s="160"/>
      <c r="AY108" s="160"/>
      <c r="AZ108" s="160"/>
      <c r="BA108" s="160"/>
      <c r="BB108" s="161"/>
      <c r="BC108" s="159">
        <f>$BC$54+BC105</f>
        <v>4</v>
      </c>
      <c r="BD108" s="160"/>
      <c r="BE108" s="160"/>
      <c r="BF108" s="160"/>
      <c r="BG108" s="160"/>
      <c r="BH108" s="160"/>
      <c r="BI108" s="160"/>
      <c r="BJ108" s="160"/>
      <c r="BK108" s="160"/>
      <c r="BL108" s="161"/>
      <c r="BM108" s="159">
        <f>$BM$54+BM105</f>
        <v>3</v>
      </c>
      <c r="BN108" s="160"/>
      <c r="BO108" s="160"/>
      <c r="BP108" s="160"/>
      <c r="BQ108" s="160"/>
      <c r="BR108" s="160"/>
      <c r="BS108" s="160"/>
      <c r="BT108" s="160"/>
      <c r="BU108" s="160"/>
      <c r="BV108" s="161"/>
      <c r="BW108" s="162">
        <f>$BW$54+BW105</f>
        <v>0</v>
      </c>
      <c r="BX108" s="162"/>
      <c r="BY108" s="162"/>
      <c r="BZ108" s="162"/>
      <c r="CA108" s="162"/>
      <c r="CB108" s="162"/>
      <c r="CC108" s="162"/>
      <c r="CD108" s="162"/>
      <c r="CE108" s="162"/>
      <c r="CF108" s="163"/>
    </row>
    <row r="109" spans="2:84" s="33" customFormat="1" ht="13.5" thickBot="1">
      <c r="B109" s="213"/>
      <c r="C109" s="24" t="s">
        <v>50</v>
      </c>
      <c r="D109" s="34"/>
      <c r="E109" s="131"/>
      <c r="F109" s="40"/>
      <c r="G109" s="40"/>
      <c r="H109" s="40"/>
      <c r="I109" s="40"/>
      <c r="J109" s="40"/>
      <c r="K109" s="40"/>
      <c r="L109" s="40"/>
      <c r="M109" s="40"/>
      <c r="N109" s="40"/>
      <c r="O109" s="156">
        <f>$O$55+O106</f>
        <v>1.5333333333333334</v>
      </c>
      <c r="P109" s="157"/>
      <c r="Q109" s="157"/>
      <c r="R109" s="157"/>
      <c r="S109" s="158"/>
      <c r="T109" s="156">
        <f>$T$55+T106</f>
        <v>23</v>
      </c>
      <c r="U109" s="157"/>
      <c r="V109" s="157"/>
      <c r="W109" s="157"/>
      <c r="X109" s="158"/>
      <c r="Y109" s="156">
        <f>$Y$55+Y106</f>
        <v>1.5333333333333334</v>
      </c>
      <c r="Z109" s="157"/>
      <c r="AA109" s="157"/>
      <c r="AB109" s="157"/>
      <c r="AC109" s="158"/>
      <c r="AD109" s="156">
        <f>$AD$55+AD106</f>
        <v>23</v>
      </c>
      <c r="AE109" s="157"/>
      <c r="AF109" s="157"/>
      <c r="AG109" s="157"/>
      <c r="AH109" s="158"/>
      <c r="AI109" s="153">
        <f>$AI$55+AI106</f>
        <v>1.6</v>
      </c>
      <c r="AJ109" s="154"/>
      <c r="AK109" s="154"/>
      <c r="AL109" s="154"/>
      <c r="AM109" s="155"/>
      <c r="AN109" s="156">
        <f>$AN$55+AN106</f>
        <v>24</v>
      </c>
      <c r="AO109" s="157"/>
      <c r="AP109" s="157"/>
      <c r="AQ109" s="157"/>
      <c r="AR109" s="158"/>
      <c r="AS109" s="153">
        <f>$AS$55+AS106</f>
        <v>1.4666666666666666</v>
      </c>
      <c r="AT109" s="154"/>
      <c r="AU109" s="154"/>
      <c r="AV109" s="154"/>
      <c r="AW109" s="155"/>
      <c r="AX109" s="156">
        <f>$AX$55+AX106</f>
        <v>22</v>
      </c>
      <c r="AY109" s="157"/>
      <c r="AZ109" s="157"/>
      <c r="BA109" s="157"/>
      <c r="BB109" s="158"/>
      <c r="BC109" s="156">
        <f>$BC$55+BC106</f>
        <v>1.6666666666666665</v>
      </c>
      <c r="BD109" s="157"/>
      <c r="BE109" s="157"/>
      <c r="BF109" s="157"/>
      <c r="BG109" s="158"/>
      <c r="BH109" s="156">
        <f>$BH$55+BH106</f>
        <v>25</v>
      </c>
      <c r="BI109" s="157"/>
      <c r="BJ109" s="157"/>
      <c r="BK109" s="157"/>
      <c r="BL109" s="158"/>
      <c r="BM109" s="156">
        <f>$BM$55+BM106</f>
        <v>1.4</v>
      </c>
      <c r="BN109" s="157"/>
      <c r="BO109" s="157"/>
      <c r="BP109" s="157"/>
      <c r="BQ109" s="158"/>
      <c r="BR109" s="156">
        <f>$BR$55+BR106</f>
        <v>21</v>
      </c>
      <c r="BS109" s="157"/>
      <c r="BT109" s="157"/>
      <c r="BU109" s="157"/>
      <c r="BV109" s="158"/>
      <c r="BW109" s="156">
        <f>$BW$55+BW106</f>
        <v>0.93333333333333335</v>
      </c>
      <c r="BX109" s="157"/>
      <c r="BY109" s="157"/>
      <c r="BZ109" s="157"/>
      <c r="CA109" s="158"/>
      <c r="CB109" s="156">
        <f>$CB$55+CB106</f>
        <v>14</v>
      </c>
      <c r="CC109" s="157"/>
      <c r="CD109" s="157"/>
      <c r="CE109" s="157"/>
      <c r="CF109" s="247"/>
    </row>
    <row r="110" spans="2:84" s="103" customFormat="1" ht="15.9" customHeight="1" thickTop="1" thickBot="1">
      <c r="B110" s="100"/>
      <c r="C110" s="5"/>
      <c r="D110" s="5"/>
      <c r="E110" s="101"/>
      <c r="F110" s="100"/>
      <c r="G110" s="100"/>
      <c r="H110" s="100"/>
      <c r="I110" s="100"/>
      <c r="J110" s="100"/>
      <c r="K110" s="100"/>
      <c r="L110" s="100"/>
      <c r="M110" s="100"/>
      <c r="N110" s="100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</row>
    <row r="111" spans="2:84" s="2" customFormat="1" ht="15.5" thickTop="1">
      <c r="B111" s="206" t="s">
        <v>74</v>
      </c>
      <c r="C111" s="207"/>
      <c r="D111" s="172" t="s">
        <v>113</v>
      </c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4"/>
    </row>
    <row r="112" spans="2:84" s="2" customFormat="1" ht="15.65" customHeight="1" thickBot="1">
      <c r="B112" s="208" t="s">
        <v>20</v>
      </c>
      <c r="C112" s="209"/>
      <c r="D112" s="196" t="s">
        <v>79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8"/>
    </row>
    <row r="113" spans="2:84" s="7" customFormat="1" ht="13.5" customHeight="1" thickTop="1">
      <c r="B113" s="214" t="s">
        <v>65</v>
      </c>
      <c r="C113" s="215" t="s">
        <v>28</v>
      </c>
      <c r="D113" s="210" t="s">
        <v>0</v>
      </c>
      <c r="E113" s="216" t="s">
        <v>1</v>
      </c>
      <c r="F113" s="217" t="s">
        <v>2</v>
      </c>
      <c r="G113" s="218"/>
      <c r="H113" s="218"/>
      <c r="I113" s="218"/>
      <c r="J113" s="218"/>
      <c r="K113" s="218"/>
      <c r="L113" s="218"/>
      <c r="M113" s="218"/>
      <c r="N113" s="219"/>
      <c r="O113" s="199" t="s">
        <v>3</v>
      </c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00"/>
      <c r="BJ113" s="200"/>
      <c r="BK113" s="200"/>
      <c r="BL113" s="200"/>
      <c r="BM113" s="200"/>
      <c r="BN113" s="200"/>
      <c r="BO113" s="200"/>
      <c r="BP113" s="200"/>
      <c r="BQ113" s="200"/>
      <c r="BR113" s="200"/>
      <c r="BS113" s="200"/>
      <c r="BT113" s="200"/>
      <c r="BU113" s="200"/>
      <c r="BV113" s="200"/>
      <c r="BW113" s="200"/>
      <c r="BX113" s="200"/>
      <c r="BY113" s="200"/>
      <c r="BZ113" s="200"/>
      <c r="CA113" s="200"/>
      <c r="CB113" s="200"/>
      <c r="CC113" s="200"/>
      <c r="CD113" s="200"/>
      <c r="CE113" s="200"/>
      <c r="CF113" s="201"/>
    </row>
    <row r="114" spans="2:84" s="7" customFormat="1" ht="14.15" customHeight="1">
      <c r="B114" s="178"/>
      <c r="C114" s="181"/>
      <c r="D114" s="183"/>
      <c r="E114" s="185"/>
      <c r="F114" s="187" t="s">
        <v>4</v>
      </c>
      <c r="G114" s="189" t="s">
        <v>5</v>
      </c>
      <c r="H114" s="189" t="s">
        <v>6</v>
      </c>
      <c r="I114" s="189" t="s">
        <v>7</v>
      </c>
      <c r="J114" s="189" t="s">
        <v>9</v>
      </c>
      <c r="K114" s="189" t="s">
        <v>8</v>
      </c>
      <c r="L114" s="187" t="s">
        <v>66</v>
      </c>
      <c r="M114" s="187" t="s">
        <v>67</v>
      </c>
      <c r="N114" s="187" t="s">
        <v>68</v>
      </c>
      <c r="O114" s="140" t="s">
        <v>10</v>
      </c>
      <c r="P114" s="141"/>
      <c r="Q114" s="141"/>
      <c r="R114" s="141"/>
      <c r="S114" s="141"/>
      <c r="T114" s="141"/>
      <c r="U114" s="141"/>
      <c r="V114" s="141"/>
      <c r="W114" s="142"/>
      <c r="X114" s="143" t="s">
        <v>1</v>
      </c>
      <c r="Y114" s="140" t="s">
        <v>11</v>
      </c>
      <c r="Z114" s="141"/>
      <c r="AA114" s="141"/>
      <c r="AB114" s="141"/>
      <c r="AC114" s="141"/>
      <c r="AD114" s="141"/>
      <c r="AE114" s="141"/>
      <c r="AF114" s="141"/>
      <c r="AG114" s="142"/>
      <c r="AH114" s="143" t="s">
        <v>1</v>
      </c>
      <c r="AI114" s="140" t="s">
        <v>12</v>
      </c>
      <c r="AJ114" s="141"/>
      <c r="AK114" s="141"/>
      <c r="AL114" s="141"/>
      <c r="AM114" s="141"/>
      <c r="AN114" s="141"/>
      <c r="AO114" s="141"/>
      <c r="AP114" s="141"/>
      <c r="AQ114" s="142"/>
      <c r="AR114" s="143" t="s">
        <v>1</v>
      </c>
      <c r="AS114" s="140" t="s">
        <v>13</v>
      </c>
      <c r="AT114" s="141"/>
      <c r="AU114" s="141"/>
      <c r="AV114" s="141"/>
      <c r="AW114" s="141"/>
      <c r="AX114" s="141"/>
      <c r="AY114" s="141"/>
      <c r="AZ114" s="141"/>
      <c r="BA114" s="142"/>
      <c r="BB114" s="143" t="s">
        <v>1</v>
      </c>
      <c r="BC114" s="140" t="s">
        <v>14</v>
      </c>
      <c r="BD114" s="141"/>
      <c r="BE114" s="141"/>
      <c r="BF114" s="141"/>
      <c r="BG114" s="141"/>
      <c r="BH114" s="141"/>
      <c r="BI114" s="141"/>
      <c r="BJ114" s="141"/>
      <c r="BK114" s="142"/>
      <c r="BL114" s="143" t="s">
        <v>1</v>
      </c>
      <c r="BM114" s="140" t="s">
        <v>38</v>
      </c>
      <c r="BN114" s="141"/>
      <c r="BO114" s="141"/>
      <c r="BP114" s="141"/>
      <c r="BQ114" s="141"/>
      <c r="BR114" s="141"/>
      <c r="BS114" s="141"/>
      <c r="BT114" s="141"/>
      <c r="BU114" s="142"/>
      <c r="BV114" s="143" t="s">
        <v>1</v>
      </c>
      <c r="BW114" s="140" t="s">
        <v>15</v>
      </c>
      <c r="BX114" s="141"/>
      <c r="BY114" s="141"/>
      <c r="BZ114" s="141"/>
      <c r="CA114" s="141"/>
      <c r="CB114" s="141"/>
      <c r="CC114" s="141"/>
      <c r="CD114" s="141"/>
      <c r="CE114" s="142"/>
      <c r="CF114" s="149" t="s">
        <v>1</v>
      </c>
    </row>
    <row r="115" spans="2:84" s="7" customFormat="1" ht="14.4" customHeight="1" thickBot="1">
      <c r="B115" s="179"/>
      <c r="C115" s="182"/>
      <c r="D115" s="184"/>
      <c r="E115" s="186"/>
      <c r="F115" s="188"/>
      <c r="G115" s="190"/>
      <c r="H115" s="190"/>
      <c r="I115" s="190"/>
      <c r="J115" s="190"/>
      <c r="K115" s="190"/>
      <c r="L115" s="188"/>
      <c r="M115" s="188"/>
      <c r="N115" s="188"/>
      <c r="O115" s="74" t="s">
        <v>27</v>
      </c>
      <c r="P115" s="74" t="s">
        <v>5</v>
      </c>
      <c r="Q115" s="74" t="s">
        <v>6</v>
      </c>
      <c r="R115" s="74" t="s">
        <v>7</v>
      </c>
      <c r="S115" s="74" t="s">
        <v>9</v>
      </c>
      <c r="T115" s="74" t="s">
        <v>8</v>
      </c>
      <c r="U115" s="75" t="s">
        <v>66</v>
      </c>
      <c r="V115" s="75" t="s">
        <v>67</v>
      </c>
      <c r="W115" s="75" t="s">
        <v>68</v>
      </c>
      <c r="X115" s="144"/>
      <c r="Y115" s="74" t="s">
        <v>27</v>
      </c>
      <c r="Z115" s="74" t="s">
        <v>5</v>
      </c>
      <c r="AA115" s="74" t="s">
        <v>6</v>
      </c>
      <c r="AB115" s="74" t="s">
        <v>7</v>
      </c>
      <c r="AC115" s="74" t="s">
        <v>9</v>
      </c>
      <c r="AD115" s="74" t="s">
        <v>8</v>
      </c>
      <c r="AE115" s="75" t="s">
        <v>66</v>
      </c>
      <c r="AF115" s="75" t="s">
        <v>67</v>
      </c>
      <c r="AG115" s="75" t="s">
        <v>68</v>
      </c>
      <c r="AH115" s="144"/>
      <c r="AI115" s="74" t="s">
        <v>27</v>
      </c>
      <c r="AJ115" s="74" t="s">
        <v>5</v>
      </c>
      <c r="AK115" s="74" t="s">
        <v>6</v>
      </c>
      <c r="AL115" s="74" t="s">
        <v>7</v>
      </c>
      <c r="AM115" s="74" t="s">
        <v>9</v>
      </c>
      <c r="AN115" s="74" t="s">
        <v>8</v>
      </c>
      <c r="AO115" s="75" t="s">
        <v>66</v>
      </c>
      <c r="AP115" s="75" t="s">
        <v>67</v>
      </c>
      <c r="AQ115" s="75" t="s">
        <v>68</v>
      </c>
      <c r="AR115" s="144"/>
      <c r="AS115" s="74" t="s">
        <v>27</v>
      </c>
      <c r="AT115" s="74" t="s">
        <v>5</v>
      </c>
      <c r="AU115" s="74" t="s">
        <v>6</v>
      </c>
      <c r="AV115" s="74" t="s">
        <v>7</v>
      </c>
      <c r="AW115" s="74" t="s">
        <v>9</v>
      </c>
      <c r="AX115" s="74" t="s">
        <v>8</v>
      </c>
      <c r="AY115" s="75" t="s">
        <v>66</v>
      </c>
      <c r="AZ115" s="75" t="s">
        <v>67</v>
      </c>
      <c r="BA115" s="75" t="s">
        <v>68</v>
      </c>
      <c r="BB115" s="144"/>
      <c r="BC115" s="74" t="s">
        <v>27</v>
      </c>
      <c r="BD115" s="74" t="s">
        <v>5</v>
      </c>
      <c r="BE115" s="74" t="s">
        <v>6</v>
      </c>
      <c r="BF115" s="74" t="s">
        <v>7</v>
      </c>
      <c r="BG115" s="74" t="s">
        <v>9</v>
      </c>
      <c r="BH115" s="74" t="s">
        <v>8</v>
      </c>
      <c r="BI115" s="75" t="s">
        <v>66</v>
      </c>
      <c r="BJ115" s="75" t="s">
        <v>67</v>
      </c>
      <c r="BK115" s="75" t="s">
        <v>68</v>
      </c>
      <c r="BL115" s="144"/>
      <c r="BM115" s="74" t="s">
        <v>27</v>
      </c>
      <c r="BN115" s="74" t="s">
        <v>5</v>
      </c>
      <c r="BO115" s="74" t="s">
        <v>6</v>
      </c>
      <c r="BP115" s="74" t="s">
        <v>7</v>
      </c>
      <c r="BQ115" s="74" t="s">
        <v>9</v>
      </c>
      <c r="BR115" s="74" t="s">
        <v>8</v>
      </c>
      <c r="BS115" s="75" t="s">
        <v>66</v>
      </c>
      <c r="BT115" s="75" t="s">
        <v>67</v>
      </c>
      <c r="BU115" s="75" t="s">
        <v>68</v>
      </c>
      <c r="BV115" s="144"/>
      <c r="BW115" s="74" t="s">
        <v>27</v>
      </c>
      <c r="BX115" s="74" t="s">
        <v>5</v>
      </c>
      <c r="BY115" s="74" t="s">
        <v>6</v>
      </c>
      <c r="BZ115" s="74" t="s">
        <v>7</v>
      </c>
      <c r="CA115" s="74" t="s">
        <v>9</v>
      </c>
      <c r="CB115" s="74" t="s">
        <v>8</v>
      </c>
      <c r="CC115" s="75" t="s">
        <v>66</v>
      </c>
      <c r="CD115" s="75" t="s">
        <v>67</v>
      </c>
      <c r="CE115" s="75" t="s">
        <v>68</v>
      </c>
      <c r="CF115" s="150"/>
    </row>
    <row r="116" spans="2:84" s="8" customFormat="1" ht="13.5" thickTop="1">
      <c r="B116" s="30" t="s">
        <v>334</v>
      </c>
      <c r="C116" s="71" t="s">
        <v>164</v>
      </c>
      <c r="D116" s="137" t="s">
        <v>97</v>
      </c>
      <c r="E116" s="76">
        <f t="shared" ref="E116:E131" si="40">X116+AH116+AR116+BB116+BL116+BV116+CF116</f>
        <v>8</v>
      </c>
      <c r="F116" s="77">
        <f t="shared" ref="F116:F130" si="41">SUM(G116:N116)</f>
        <v>5</v>
      </c>
      <c r="G116" s="104">
        <f t="shared" ref="G116:N130" si="42">SUM(P116,Z116,AJ116,AT116,BD116,BN116,BX116)</f>
        <v>2</v>
      </c>
      <c r="H116" s="104">
        <f t="shared" si="42"/>
        <v>2</v>
      </c>
      <c r="I116" s="104">
        <f t="shared" si="42"/>
        <v>0</v>
      </c>
      <c r="J116" s="104">
        <f t="shared" si="42"/>
        <v>1</v>
      </c>
      <c r="K116" s="104">
        <f t="shared" si="42"/>
        <v>0</v>
      </c>
      <c r="L116" s="78">
        <f t="shared" si="42"/>
        <v>0</v>
      </c>
      <c r="M116" s="78">
        <f t="shared" si="42"/>
        <v>0</v>
      </c>
      <c r="N116" s="78">
        <f t="shared" si="42"/>
        <v>0</v>
      </c>
      <c r="O116" s="79"/>
      <c r="P116" s="17"/>
      <c r="Q116" s="17"/>
      <c r="R116" s="17"/>
      <c r="S116" s="17"/>
      <c r="T116" s="17"/>
      <c r="U116" s="17"/>
      <c r="V116" s="17"/>
      <c r="W116" s="17"/>
      <c r="X116" s="105"/>
      <c r="Y116" s="79"/>
      <c r="Z116" s="17"/>
      <c r="AA116" s="17"/>
      <c r="AB116" s="17"/>
      <c r="AC116" s="17"/>
      <c r="AD116" s="17"/>
      <c r="AE116" s="17"/>
      <c r="AF116" s="17"/>
      <c r="AG116" s="17"/>
      <c r="AH116" s="105"/>
      <c r="AI116" s="79"/>
      <c r="AJ116" s="17"/>
      <c r="AK116" s="17"/>
      <c r="AL116" s="17"/>
      <c r="AM116" s="17"/>
      <c r="AN116" s="17"/>
      <c r="AO116" s="17"/>
      <c r="AP116" s="17"/>
      <c r="AQ116" s="17"/>
      <c r="AR116" s="105"/>
      <c r="AS116" s="79"/>
      <c r="AT116" s="17"/>
      <c r="AU116" s="17"/>
      <c r="AV116" s="17"/>
      <c r="AW116" s="17"/>
      <c r="AX116" s="17"/>
      <c r="AY116" s="17"/>
      <c r="AZ116" s="17"/>
      <c r="BA116" s="17"/>
      <c r="BB116" s="105"/>
      <c r="BC116" s="79" t="s">
        <v>27</v>
      </c>
      <c r="BD116" s="25">
        <v>2</v>
      </c>
      <c r="BE116" s="25">
        <v>2</v>
      </c>
      <c r="BF116" s="25"/>
      <c r="BG116" s="25">
        <v>1</v>
      </c>
      <c r="BH116" s="25"/>
      <c r="BI116" s="17"/>
      <c r="BJ116" s="17"/>
      <c r="BK116" s="17"/>
      <c r="BL116" s="105">
        <v>8</v>
      </c>
      <c r="BM116" s="79"/>
      <c r="BN116" s="17"/>
      <c r="BO116" s="17"/>
      <c r="BP116" s="17"/>
      <c r="BQ116" s="17"/>
      <c r="BR116" s="17"/>
      <c r="BS116" s="17"/>
      <c r="BT116" s="17"/>
      <c r="BU116" s="17"/>
      <c r="BV116" s="106"/>
      <c r="BW116" s="79"/>
      <c r="BX116" s="17"/>
      <c r="BY116" s="17"/>
      <c r="BZ116" s="17"/>
      <c r="CA116" s="17"/>
      <c r="CB116" s="17"/>
      <c r="CC116" s="17"/>
      <c r="CD116" s="17"/>
      <c r="CE116" s="17"/>
      <c r="CF116" s="49"/>
    </row>
    <row r="117" spans="2:84" s="8" customFormat="1">
      <c r="B117" s="30" t="s">
        <v>335</v>
      </c>
      <c r="C117" s="71" t="s">
        <v>165</v>
      </c>
      <c r="D117" s="137" t="s">
        <v>97</v>
      </c>
      <c r="E117" s="76">
        <f t="shared" si="40"/>
        <v>8</v>
      </c>
      <c r="F117" s="77">
        <f>SUM(G117:N117)</f>
        <v>5</v>
      </c>
      <c r="G117" s="104">
        <f>SUM(P117,Z117,AJ117,AT117,BD117,BN117,BX117)</f>
        <v>2</v>
      </c>
      <c r="H117" s="104">
        <f>SUM(Q117,AA117,AK117,AU117,BE117,BO117,BY117)</f>
        <v>0</v>
      </c>
      <c r="I117" s="104">
        <f t="shared" si="42"/>
        <v>0</v>
      </c>
      <c r="J117" s="104">
        <f t="shared" si="42"/>
        <v>1</v>
      </c>
      <c r="K117" s="104">
        <f t="shared" si="42"/>
        <v>0</v>
      </c>
      <c r="L117" s="78">
        <f t="shared" si="42"/>
        <v>0</v>
      </c>
      <c r="M117" s="78">
        <f t="shared" si="42"/>
        <v>0</v>
      </c>
      <c r="N117" s="78">
        <f t="shared" si="42"/>
        <v>2</v>
      </c>
      <c r="O117" s="79"/>
      <c r="P117" s="17"/>
      <c r="Q117" s="17"/>
      <c r="R117" s="17"/>
      <c r="S117" s="17"/>
      <c r="T117" s="17"/>
      <c r="U117" s="17"/>
      <c r="V117" s="17"/>
      <c r="W117" s="17"/>
      <c r="X117" s="105"/>
      <c r="Y117" s="79"/>
      <c r="Z117" s="17"/>
      <c r="AA117" s="17"/>
      <c r="AB117" s="17"/>
      <c r="AC117" s="17"/>
      <c r="AD117" s="17"/>
      <c r="AE117" s="17"/>
      <c r="AF117" s="17"/>
      <c r="AG117" s="17"/>
      <c r="AH117" s="105"/>
      <c r="AI117" s="79"/>
      <c r="AJ117" s="17"/>
      <c r="AK117" s="17"/>
      <c r="AL117" s="17"/>
      <c r="AM117" s="17"/>
      <c r="AN117" s="17"/>
      <c r="AO117" s="17"/>
      <c r="AP117" s="17"/>
      <c r="AQ117" s="17"/>
      <c r="AR117" s="105"/>
      <c r="AS117" s="79"/>
      <c r="AT117" s="17"/>
      <c r="AU117" s="17"/>
      <c r="AV117" s="17"/>
      <c r="AW117" s="17"/>
      <c r="AX117" s="17"/>
      <c r="AY117" s="17"/>
      <c r="AZ117" s="17"/>
      <c r="BA117" s="17"/>
      <c r="BB117" s="105"/>
      <c r="BC117" s="79" t="s">
        <v>27</v>
      </c>
      <c r="BD117" s="25">
        <v>1</v>
      </c>
      <c r="BE117" s="26"/>
      <c r="BF117" s="25"/>
      <c r="BG117" s="25"/>
      <c r="BH117" s="25"/>
      <c r="BI117" s="17"/>
      <c r="BJ117" s="17"/>
      <c r="BK117" s="17">
        <v>1</v>
      </c>
      <c r="BL117" s="105">
        <v>4</v>
      </c>
      <c r="BM117" s="79"/>
      <c r="BN117" s="17">
        <v>1</v>
      </c>
      <c r="BO117" s="17"/>
      <c r="BP117" s="17"/>
      <c r="BQ117" s="17">
        <v>1</v>
      </c>
      <c r="BR117" s="17"/>
      <c r="BS117" s="17"/>
      <c r="BT117" s="17"/>
      <c r="BU117" s="17">
        <v>1</v>
      </c>
      <c r="BV117" s="106">
        <v>4</v>
      </c>
      <c r="BW117" s="79"/>
      <c r="BX117" s="17"/>
      <c r="BY117" s="17"/>
      <c r="BZ117" s="17"/>
      <c r="CA117" s="17"/>
      <c r="CB117" s="17"/>
      <c r="CC117" s="17"/>
      <c r="CD117" s="17"/>
      <c r="CE117" s="17"/>
      <c r="CF117" s="49"/>
    </row>
    <row r="118" spans="2:84" s="8" customFormat="1" ht="23.25" customHeight="1">
      <c r="B118" s="30" t="s">
        <v>336</v>
      </c>
      <c r="C118" s="44" t="s">
        <v>155</v>
      </c>
      <c r="D118" s="137" t="s">
        <v>97</v>
      </c>
      <c r="E118" s="76">
        <f t="shared" si="40"/>
        <v>2</v>
      </c>
      <c r="F118" s="77">
        <f t="shared" si="41"/>
        <v>2</v>
      </c>
      <c r="G118" s="104">
        <f t="shared" si="42"/>
        <v>1</v>
      </c>
      <c r="H118" s="104">
        <f t="shared" si="42"/>
        <v>0</v>
      </c>
      <c r="I118" s="104">
        <f t="shared" si="42"/>
        <v>0</v>
      </c>
      <c r="J118" s="104">
        <f t="shared" si="42"/>
        <v>1</v>
      </c>
      <c r="K118" s="104">
        <f t="shared" si="42"/>
        <v>0</v>
      </c>
      <c r="L118" s="78">
        <f t="shared" si="42"/>
        <v>0</v>
      </c>
      <c r="M118" s="78">
        <f t="shared" si="42"/>
        <v>0</v>
      </c>
      <c r="N118" s="78">
        <f t="shared" si="42"/>
        <v>0</v>
      </c>
      <c r="O118" s="79"/>
      <c r="P118" s="17"/>
      <c r="Q118" s="17"/>
      <c r="R118" s="17"/>
      <c r="S118" s="17"/>
      <c r="T118" s="17"/>
      <c r="U118" s="17"/>
      <c r="V118" s="17"/>
      <c r="W118" s="17"/>
      <c r="X118" s="105"/>
      <c r="Y118" s="79"/>
      <c r="Z118" s="17"/>
      <c r="AA118" s="17"/>
      <c r="AB118" s="17"/>
      <c r="AC118" s="17"/>
      <c r="AD118" s="17"/>
      <c r="AE118" s="17"/>
      <c r="AF118" s="17"/>
      <c r="AG118" s="17"/>
      <c r="AH118" s="105"/>
      <c r="AI118" s="79"/>
      <c r="AJ118" s="17"/>
      <c r="AK118" s="17"/>
      <c r="AL118" s="17"/>
      <c r="AM118" s="17"/>
      <c r="AN118" s="17"/>
      <c r="AO118" s="17"/>
      <c r="AP118" s="17"/>
      <c r="AQ118" s="17"/>
      <c r="AR118" s="105"/>
      <c r="AS118" s="79"/>
      <c r="AT118" s="17"/>
      <c r="AU118" s="17"/>
      <c r="AV118" s="17"/>
      <c r="AW118" s="17"/>
      <c r="AX118" s="17"/>
      <c r="AY118" s="17"/>
      <c r="AZ118" s="17"/>
      <c r="BA118" s="17"/>
      <c r="BB118" s="105"/>
      <c r="BC118" s="79"/>
      <c r="BD118" s="25"/>
      <c r="BE118" s="25"/>
      <c r="BF118" s="25"/>
      <c r="BG118" s="25"/>
      <c r="BH118" s="25"/>
      <c r="BI118" s="17"/>
      <c r="BJ118" s="17"/>
      <c r="BK118" s="17"/>
      <c r="BL118" s="105"/>
      <c r="BM118" s="79"/>
      <c r="BN118" s="17">
        <v>1</v>
      </c>
      <c r="BO118" s="17"/>
      <c r="BP118" s="17"/>
      <c r="BQ118" s="17">
        <v>1</v>
      </c>
      <c r="BR118" s="17"/>
      <c r="BS118" s="17"/>
      <c r="BT118" s="17"/>
      <c r="BU118" s="17"/>
      <c r="BV118" s="106">
        <v>2</v>
      </c>
      <c r="BW118" s="79"/>
      <c r="BX118" s="17"/>
      <c r="BY118" s="17"/>
      <c r="BZ118" s="17"/>
      <c r="CA118" s="17"/>
      <c r="CB118" s="17"/>
      <c r="CC118" s="17"/>
      <c r="CD118" s="17"/>
      <c r="CE118" s="17"/>
      <c r="CF118" s="49"/>
    </row>
    <row r="119" spans="2:84" s="8" customFormat="1" ht="26">
      <c r="B119" s="30" t="s">
        <v>337</v>
      </c>
      <c r="C119" s="44" t="s">
        <v>124</v>
      </c>
      <c r="D119" s="137" t="s">
        <v>97</v>
      </c>
      <c r="E119" s="76">
        <f t="shared" si="40"/>
        <v>4</v>
      </c>
      <c r="F119" s="77">
        <f t="shared" si="41"/>
        <v>4</v>
      </c>
      <c r="G119" s="104">
        <f t="shared" si="42"/>
        <v>1</v>
      </c>
      <c r="H119" s="104">
        <f t="shared" si="42"/>
        <v>0</v>
      </c>
      <c r="I119" s="104">
        <f t="shared" si="42"/>
        <v>2</v>
      </c>
      <c r="J119" s="104">
        <f t="shared" si="42"/>
        <v>1</v>
      </c>
      <c r="K119" s="104">
        <f t="shared" si="42"/>
        <v>0</v>
      </c>
      <c r="L119" s="78">
        <f t="shared" si="42"/>
        <v>0</v>
      </c>
      <c r="M119" s="78">
        <f t="shared" si="42"/>
        <v>0</v>
      </c>
      <c r="N119" s="78">
        <f t="shared" si="42"/>
        <v>0</v>
      </c>
      <c r="O119" s="79"/>
      <c r="P119" s="17"/>
      <c r="Q119" s="17"/>
      <c r="R119" s="17"/>
      <c r="S119" s="17"/>
      <c r="T119" s="17"/>
      <c r="U119" s="17"/>
      <c r="V119" s="17"/>
      <c r="W119" s="17"/>
      <c r="X119" s="105"/>
      <c r="Y119" s="79"/>
      <c r="Z119" s="17"/>
      <c r="AA119" s="17"/>
      <c r="AB119" s="17"/>
      <c r="AC119" s="17"/>
      <c r="AD119" s="17"/>
      <c r="AE119" s="17"/>
      <c r="AF119" s="17"/>
      <c r="AG119" s="17"/>
      <c r="AH119" s="105"/>
      <c r="AI119" s="79"/>
      <c r="AJ119" s="17"/>
      <c r="AK119" s="17"/>
      <c r="AL119" s="17"/>
      <c r="AM119" s="17"/>
      <c r="AN119" s="17"/>
      <c r="AO119" s="17"/>
      <c r="AP119" s="17"/>
      <c r="AQ119" s="17"/>
      <c r="AR119" s="105"/>
      <c r="AS119" s="79"/>
      <c r="AT119" s="17"/>
      <c r="AU119" s="17"/>
      <c r="AV119" s="17"/>
      <c r="AW119" s="17"/>
      <c r="AX119" s="17"/>
      <c r="AY119" s="17"/>
      <c r="AZ119" s="17"/>
      <c r="BA119" s="17"/>
      <c r="BB119" s="105"/>
      <c r="BC119" s="79"/>
      <c r="BD119" s="25"/>
      <c r="BE119" s="25"/>
      <c r="BF119" s="25"/>
      <c r="BG119" s="25"/>
      <c r="BH119" s="25"/>
      <c r="BI119" s="17"/>
      <c r="BJ119" s="17"/>
      <c r="BK119" s="17"/>
      <c r="BL119" s="105"/>
      <c r="BM119" s="79" t="s">
        <v>27</v>
      </c>
      <c r="BN119" s="17">
        <v>1</v>
      </c>
      <c r="BO119" s="17"/>
      <c r="BP119" s="17">
        <v>2</v>
      </c>
      <c r="BQ119" s="17">
        <v>1</v>
      </c>
      <c r="BR119" s="17"/>
      <c r="BS119" s="17"/>
      <c r="BT119" s="17"/>
      <c r="BU119" s="17"/>
      <c r="BV119" s="106">
        <v>4</v>
      </c>
      <c r="BW119" s="79"/>
      <c r="BX119" s="17"/>
      <c r="BY119" s="17"/>
      <c r="BZ119" s="17"/>
      <c r="CA119" s="17"/>
      <c r="CB119" s="17"/>
      <c r="CC119" s="17"/>
      <c r="CD119" s="17"/>
      <c r="CE119" s="17"/>
      <c r="CF119" s="49"/>
    </row>
    <row r="120" spans="2:84" s="8" customFormat="1" ht="26">
      <c r="B120" s="30" t="s">
        <v>338</v>
      </c>
      <c r="C120" s="72" t="s">
        <v>125</v>
      </c>
      <c r="D120" s="137" t="s">
        <v>97</v>
      </c>
      <c r="E120" s="76">
        <f t="shared" si="40"/>
        <v>2</v>
      </c>
      <c r="F120" s="77">
        <f t="shared" si="41"/>
        <v>2</v>
      </c>
      <c r="G120" s="104">
        <f t="shared" si="42"/>
        <v>1</v>
      </c>
      <c r="H120" s="104">
        <f t="shared" si="42"/>
        <v>1</v>
      </c>
      <c r="I120" s="104">
        <f t="shared" si="42"/>
        <v>0</v>
      </c>
      <c r="J120" s="104">
        <f t="shared" si="42"/>
        <v>0</v>
      </c>
      <c r="K120" s="104">
        <f t="shared" si="42"/>
        <v>0</v>
      </c>
      <c r="L120" s="78">
        <f t="shared" si="42"/>
        <v>0</v>
      </c>
      <c r="M120" s="78">
        <f t="shared" si="42"/>
        <v>0</v>
      </c>
      <c r="N120" s="78">
        <f t="shared" si="42"/>
        <v>0</v>
      </c>
      <c r="O120" s="79"/>
      <c r="P120" s="107"/>
      <c r="Q120" s="107"/>
      <c r="R120" s="107"/>
      <c r="S120" s="107"/>
      <c r="T120" s="107"/>
      <c r="U120" s="107"/>
      <c r="V120" s="107"/>
      <c r="W120" s="107"/>
      <c r="X120" s="105"/>
      <c r="Y120" s="79"/>
      <c r="Z120" s="107"/>
      <c r="AA120" s="107"/>
      <c r="AB120" s="107"/>
      <c r="AC120" s="107"/>
      <c r="AD120" s="107"/>
      <c r="AE120" s="107"/>
      <c r="AF120" s="107"/>
      <c r="AG120" s="107"/>
      <c r="AH120" s="105"/>
      <c r="AI120" s="79"/>
      <c r="AJ120" s="107"/>
      <c r="AK120" s="107"/>
      <c r="AL120" s="107"/>
      <c r="AM120" s="107"/>
      <c r="AN120" s="107"/>
      <c r="AO120" s="107"/>
      <c r="AP120" s="107"/>
      <c r="AQ120" s="107"/>
      <c r="AR120" s="105"/>
      <c r="AS120" s="79"/>
      <c r="AT120" s="107"/>
      <c r="AU120" s="107"/>
      <c r="AV120" s="107"/>
      <c r="AW120" s="107"/>
      <c r="AX120" s="107"/>
      <c r="AY120" s="107"/>
      <c r="AZ120" s="107"/>
      <c r="BA120" s="107"/>
      <c r="BB120" s="105"/>
      <c r="BC120" s="79"/>
      <c r="BD120" s="79"/>
      <c r="BE120" s="79"/>
      <c r="BF120" s="79"/>
      <c r="BG120" s="79"/>
      <c r="BH120" s="79"/>
      <c r="BI120" s="107"/>
      <c r="BJ120" s="107"/>
      <c r="BK120" s="107"/>
      <c r="BL120" s="108"/>
      <c r="BM120" s="79"/>
      <c r="BN120" s="107">
        <v>1</v>
      </c>
      <c r="BO120" s="107">
        <v>1</v>
      </c>
      <c r="BP120" s="107"/>
      <c r="BQ120" s="107"/>
      <c r="BR120" s="107"/>
      <c r="BS120" s="107"/>
      <c r="BT120" s="107"/>
      <c r="BU120" s="107"/>
      <c r="BV120" s="109">
        <v>2</v>
      </c>
      <c r="BW120" s="79"/>
      <c r="BX120" s="107"/>
      <c r="BY120" s="107"/>
      <c r="BZ120" s="107"/>
      <c r="CA120" s="107"/>
      <c r="CB120" s="107"/>
      <c r="CC120" s="107"/>
      <c r="CD120" s="107"/>
      <c r="CE120" s="107"/>
      <c r="CF120" s="110"/>
    </row>
    <row r="121" spans="2:84" s="8" customFormat="1">
      <c r="B121" s="30" t="s">
        <v>339</v>
      </c>
      <c r="C121" s="44" t="s">
        <v>128</v>
      </c>
      <c r="D121" s="137" t="s">
        <v>97</v>
      </c>
      <c r="E121" s="76">
        <f t="shared" si="40"/>
        <v>3</v>
      </c>
      <c r="F121" s="77">
        <f t="shared" si="41"/>
        <v>2</v>
      </c>
      <c r="G121" s="104">
        <f t="shared" si="42"/>
        <v>1</v>
      </c>
      <c r="H121" s="104">
        <f t="shared" si="42"/>
        <v>0</v>
      </c>
      <c r="I121" s="104">
        <f t="shared" si="42"/>
        <v>1</v>
      </c>
      <c r="J121" s="104">
        <f t="shared" si="42"/>
        <v>0</v>
      </c>
      <c r="K121" s="104">
        <f t="shared" si="42"/>
        <v>0</v>
      </c>
      <c r="L121" s="78">
        <f t="shared" si="42"/>
        <v>0</v>
      </c>
      <c r="M121" s="78">
        <f t="shared" si="42"/>
        <v>0</v>
      </c>
      <c r="N121" s="78">
        <f t="shared" si="42"/>
        <v>0</v>
      </c>
      <c r="O121" s="79"/>
      <c r="P121" s="107"/>
      <c r="Q121" s="107"/>
      <c r="R121" s="107"/>
      <c r="S121" s="107"/>
      <c r="T121" s="107"/>
      <c r="U121" s="107"/>
      <c r="V121" s="107"/>
      <c r="W121" s="107"/>
      <c r="X121" s="105"/>
      <c r="Y121" s="79"/>
      <c r="Z121" s="107"/>
      <c r="AA121" s="107"/>
      <c r="AB121" s="107"/>
      <c r="AC121" s="107"/>
      <c r="AD121" s="107"/>
      <c r="AE121" s="107"/>
      <c r="AF121" s="107"/>
      <c r="AG121" s="107"/>
      <c r="AH121" s="105"/>
      <c r="AI121" s="79"/>
      <c r="AJ121" s="107"/>
      <c r="AK121" s="107"/>
      <c r="AL121" s="107"/>
      <c r="AM121" s="107"/>
      <c r="AN121" s="107"/>
      <c r="AO121" s="107"/>
      <c r="AP121" s="107"/>
      <c r="AQ121" s="107"/>
      <c r="AR121" s="105"/>
      <c r="AS121" s="79"/>
      <c r="AT121" s="107"/>
      <c r="AU121" s="107"/>
      <c r="AV121" s="107"/>
      <c r="AW121" s="107"/>
      <c r="AX121" s="107"/>
      <c r="AY121" s="107"/>
      <c r="AZ121" s="107"/>
      <c r="BA121" s="107"/>
      <c r="BB121" s="105"/>
      <c r="BC121" s="79"/>
      <c r="BD121" s="79"/>
      <c r="BE121" s="79"/>
      <c r="BF121" s="79"/>
      <c r="BG121" s="79"/>
      <c r="BH121" s="79"/>
      <c r="BI121" s="107"/>
      <c r="BJ121" s="107"/>
      <c r="BK121" s="107"/>
      <c r="BL121" s="108"/>
      <c r="BM121" s="79" t="s">
        <v>27</v>
      </c>
      <c r="BN121" s="107">
        <v>1</v>
      </c>
      <c r="BO121" s="107"/>
      <c r="BP121" s="107">
        <v>1</v>
      </c>
      <c r="BQ121" s="107"/>
      <c r="BR121" s="107"/>
      <c r="BS121" s="107"/>
      <c r="BT121" s="107"/>
      <c r="BU121" s="107"/>
      <c r="BV121" s="109">
        <v>3</v>
      </c>
      <c r="BW121" s="79"/>
      <c r="BX121" s="107"/>
      <c r="BY121" s="107"/>
      <c r="BZ121" s="107"/>
      <c r="CA121" s="107"/>
      <c r="CB121" s="107"/>
      <c r="CC121" s="107"/>
      <c r="CD121" s="107"/>
      <c r="CE121" s="107"/>
      <c r="CF121" s="110"/>
    </row>
    <row r="122" spans="2:84" s="8" customFormat="1" ht="26">
      <c r="B122" s="30" t="s">
        <v>340</v>
      </c>
      <c r="C122" s="44" t="s">
        <v>135</v>
      </c>
      <c r="D122" s="137" t="s">
        <v>97</v>
      </c>
      <c r="E122" s="76">
        <f t="shared" si="40"/>
        <v>3</v>
      </c>
      <c r="F122" s="77">
        <f t="shared" si="41"/>
        <v>2</v>
      </c>
      <c r="G122" s="104">
        <f t="shared" si="42"/>
        <v>1</v>
      </c>
      <c r="H122" s="104">
        <f t="shared" si="42"/>
        <v>0</v>
      </c>
      <c r="I122" s="104">
        <f t="shared" si="42"/>
        <v>0</v>
      </c>
      <c r="J122" s="104">
        <f t="shared" si="42"/>
        <v>0</v>
      </c>
      <c r="K122" s="104">
        <f t="shared" si="42"/>
        <v>0</v>
      </c>
      <c r="L122" s="78">
        <f t="shared" si="42"/>
        <v>0</v>
      </c>
      <c r="M122" s="78">
        <f t="shared" si="42"/>
        <v>0</v>
      </c>
      <c r="N122" s="78">
        <f t="shared" si="42"/>
        <v>1</v>
      </c>
      <c r="O122" s="79"/>
      <c r="P122" s="107"/>
      <c r="Q122" s="107"/>
      <c r="R122" s="107"/>
      <c r="S122" s="107"/>
      <c r="T122" s="107"/>
      <c r="U122" s="107"/>
      <c r="V122" s="107"/>
      <c r="W122" s="107"/>
      <c r="X122" s="105"/>
      <c r="Y122" s="79"/>
      <c r="Z122" s="107"/>
      <c r="AA122" s="107"/>
      <c r="AB122" s="107"/>
      <c r="AC122" s="107"/>
      <c r="AD122" s="107"/>
      <c r="AE122" s="107"/>
      <c r="AF122" s="107"/>
      <c r="AG122" s="107"/>
      <c r="AH122" s="105"/>
      <c r="AI122" s="79"/>
      <c r="AJ122" s="107"/>
      <c r="AK122" s="107"/>
      <c r="AL122" s="107"/>
      <c r="AM122" s="107"/>
      <c r="AN122" s="107"/>
      <c r="AO122" s="107"/>
      <c r="AP122" s="107"/>
      <c r="AQ122" s="107"/>
      <c r="AR122" s="105"/>
      <c r="AS122" s="79"/>
      <c r="AT122" s="107"/>
      <c r="AU122" s="107"/>
      <c r="AV122" s="107"/>
      <c r="AW122" s="107"/>
      <c r="AX122" s="107"/>
      <c r="AY122" s="107"/>
      <c r="AZ122" s="107"/>
      <c r="BA122" s="107"/>
      <c r="BB122" s="105"/>
      <c r="BC122" s="79"/>
      <c r="BD122" s="79"/>
      <c r="BE122" s="79"/>
      <c r="BF122" s="79"/>
      <c r="BG122" s="79"/>
      <c r="BH122" s="79"/>
      <c r="BI122" s="107"/>
      <c r="BJ122" s="107"/>
      <c r="BK122" s="107"/>
      <c r="BL122" s="108"/>
      <c r="BM122" s="79"/>
      <c r="BN122" s="107">
        <v>1</v>
      </c>
      <c r="BO122" s="107"/>
      <c r="BP122" s="107"/>
      <c r="BQ122" s="107"/>
      <c r="BR122" s="107"/>
      <c r="BS122" s="107"/>
      <c r="BT122" s="107"/>
      <c r="BU122" s="107">
        <v>1</v>
      </c>
      <c r="BV122" s="109">
        <v>3</v>
      </c>
      <c r="BW122" s="79"/>
      <c r="BX122" s="107"/>
      <c r="BY122" s="107"/>
      <c r="BZ122" s="107"/>
      <c r="CA122" s="107"/>
      <c r="CB122" s="107"/>
      <c r="CC122" s="107"/>
      <c r="CD122" s="107"/>
      <c r="CE122" s="107"/>
      <c r="CF122" s="110"/>
    </row>
    <row r="123" spans="2:84" s="8" customFormat="1">
      <c r="B123" s="30" t="s">
        <v>341</v>
      </c>
      <c r="C123" s="44" t="s">
        <v>136</v>
      </c>
      <c r="D123" s="137" t="s">
        <v>97</v>
      </c>
      <c r="E123" s="76">
        <f t="shared" si="40"/>
        <v>2</v>
      </c>
      <c r="F123" s="77">
        <f t="shared" si="41"/>
        <v>2</v>
      </c>
      <c r="G123" s="104">
        <f t="shared" si="42"/>
        <v>0</v>
      </c>
      <c r="H123" s="104">
        <f t="shared" si="42"/>
        <v>0</v>
      </c>
      <c r="I123" s="104">
        <f t="shared" si="42"/>
        <v>0</v>
      </c>
      <c r="J123" s="104">
        <f t="shared" si="42"/>
        <v>0</v>
      </c>
      <c r="K123" s="104">
        <f t="shared" si="42"/>
        <v>2</v>
      </c>
      <c r="L123" s="78">
        <f t="shared" si="42"/>
        <v>0</v>
      </c>
      <c r="M123" s="78">
        <f t="shared" si="42"/>
        <v>0</v>
      </c>
      <c r="N123" s="78">
        <f t="shared" si="42"/>
        <v>0</v>
      </c>
      <c r="O123" s="79"/>
      <c r="P123" s="107"/>
      <c r="Q123" s="107"/>
      <c r="R123" s="107"/>
      <c r="S123" s="107"/>
      <c r="T123" s="107"/>
      <c r="U123" s="107"/>
      <c r="V123" s="107"/>
      <c r="W123" s="107"/>
      <c r="X123" s="105"/>
      <c r="Y123" s="79"/>
      <c r="Z123" s="107"/>
      <c r="AA123" s="107"/>
      <c r="AB123" s="107"/>
      <c r="AC123" s="107"/>
      <c r="AD123" s="107"/>
      <c r="AE123" s="107"/>
      <c r="AF123" s="107"/>
      <c r="AG123" s="107"/>
      <c r="AH123" s="105"/>
      <c r="AI123" s="79"/>
      <c r="AJ123" s="107"/>
      <c r="AK123" s="107"/>
      <c r="AL123" s="107"/>
      <c r="AM123" s="107"/>
      <c r="AN123" s="107"/>
      <c r="AO123" s="107"/>
      <c r="AP123" s="107"/>
      <c r="AQ123" s="107"/>
      <c r="AR123" s="105"/>
      <c r="AS123" s="79"/>
      <c r="AT123" s="107"/>
      <c r="AU123" s="107"/>
      <c r="AV123" s="107"/>
      <c r="AW123" s="107"/>
      <c r="AX123" s="107"/>
      <c r="AY123" s="107"/>
      <c r="AZ123" s="107"/>
      <c r="BA123" s="107"/>
      <c r="BB123" s="105"/>
      <c r="BC123" s="79"/>
      <c r="BD123" s="79"/>
      <c r="BE123" s="79"/>
      <c r="BF123" s="79"/>
      <c r="BG123" s="79"/>
      <c r="BH123" s="79"/>
      <c r="BI123" s="107"/>
      <c r="BJ123" s="107"/>
      <c r="BK123" s="107"/>
      <c r="BL123" s="108"/>
      <c r="BM123" s="79"/>
      <c r="BN123" s="107"/>
      <c r="BO123" s="107"/>
      <c r="BP123" s="107"/>
      <c r="BQ123" s="107"/>
      <c r="BR123" s="107">
        <v>2</v>
      </c>
      <c r="BS123" s="107"/>
      <c r="BT123" s="107"/>
      <c r="BU123" s="107"/>
      <c r="BV123" s="109">
        <v>2</v>
      </c>
      <c r="BW123" s="79"/>
      <c r="BX123" s="107"/>
      <c r="BY123" s="107"/>
      <c r="BZ123" s="107"/>
      <c r="CA123" s="107"/>
      <c r="CB123" s="107"/>
      <c r="CC123" s="107"/>
      <c r="CD123" s="107"/>
      <c r="CE123" s="107"/>
      <c r="CF123" s="110"/>
    </row>
    <row r="124" spans="2:84" s="8" customFormat="1">
      <c r="B124" s="30" t="s">
        <v>342</v>
      </c>
      <c r="C124" s="44" t="s">
        <v>137</v>
      </c>
      <c r="D124" s="137"/>
      <c r="E124" s="76">
        <f t="shared" si="40"/>
        <v>6</v>
      </c>
      <c r="F124" s="77">
        <f t="shared" si="41"/>
        <v>0</v>
      </c>
      <c r="G124" s="104">
        <f t="shared" si="42"/>
        <v>0</v>
      </c>
      <c r="H124" s="104">
        <f t="shared" si="42"/>
        <v>0</v>
      </c>
      <c r="I124" s="104">
        <f t="shared" si="42"/>
        <v>0</v>
      </c>
      <c r="J124" s="104">
        <f t="shared" si="42"/>
        <v>0</v>
      </c>
      <c r="K124" s="104">
        <f t="shared" si="42"/>
        <v>0</v>
      </c>
      <c r="L124" s="78">
        <f t="shared" si="42"/>
        <v>0</v>
      </c>
      <c r="M124" s="78">
        <f t="shared" si="42"/>
        <v>0</v>
      </c>
      <c r="N124" s="78">
        <f t="shared" si="42"/>
        <v>0</v>
      </c>
      <c r="O124" s="79"/>
      <c r="P124" s="17"/>
      <c r="Q124" s="17"/>
      <c r="R124" s="17"/>
      <c r="S124" s="17"/>
      <c r="T124" s="17"/>
      <c r="U124" s="17"/>
      <c r="V124" s="17"/>
      <c r="W124" s="17"/>
      <c r="X124" s="105"/>
      <c r="Y124" s="79"/>
      <c r="Z124" s="17"/>
      <c r="AA124" s="17"/>
      <c r="AB124" s="17"/>
      <c r="AC124" s="17"/>
      <c r="AD124" s="17"/>
      <c r="AE124" s="17"/>
      <c r="AF124" s="17"/>
      <c r="AG124" s="17"/>
      <c r="AH124" s="105"/>
      <c r="AI124" s="79"/>
      <c r="AJ124" s="17"/>
      <c r="AK124" s="17"/>
      <c r="AL124" s="17"/>
      <c r="AM124" s="17"/>
      <c r="AN124" s="17"/>
      <c r="AO124" s="17"/>
      <c r="AP124" s="17"/>
      <c r="AQ124" s="17"/>
      <c r="AR124" s="105"/>
      <c r="AS124" s="79"/>
      <c r="AT124" s="17"/>
      <c r="AU124" s="17"/>
      <c r="AV124" s="17"/>
      <c r="AW124" s="17"/>
      <c r="AX124" s="17"/>
      <c r="AY124" s="17"/>
      <c r="AZ124" s="17"/>
      <c r="BA124" s="17"/>
      <c r="BB124" s="105"/>
      <c r="BC124" s="79"/>
      <c r="BD124" s="17"/>
      <c r="BE124" s="17"/>
      <c r="BF124" s="17"/>
      <c r="BG124" s="17"/>
      <c r="BH124" s="17"/>
      <c r="BI124" s="17"/>
      <c r="BJ124" s="17"/>
      <c r="BK124" s="17"/>
      <c r="BL124" s="111"/>
      <c r="BM124" s="79"/>
      <c r="BN124" s="17"/>
      <c r="BO124" s="17"/>
      <c r="BP124" s="17"/>
      <c r="BQ124" s="17"/>
      <c r="BR124" s="17"/>
      <c r="BS124" s="17"/>
      <c r="BT124" s="17"/>
      <c r="BU124" s="17"/>
      <c r="BV124" s="111">
        <v>6</v>
      </c>
      <c r="BW124" s="79"/>
      <c r="BX124" s="25"/>
      <c r="BY124" s="25"/>
      <c r="BZ124" s="25"/>
      <c r="CA124" s="25"/>
      <c r="CB124" s="25"/>
      <c r="CC124" s="17"/>
      <c r="CD124" s="17"/>
      <c r="CE124" s="17"/>
      <c r="CF124" s="112"/>
    </row>
    <row r="125" spans="2:84" s="8" customFormat="1">
      <c r="B125" s="30" t="s">
        <v>343</v>
      </c>
      <c r="C125" s="44" t="s">
        <v>140</v>
      </c>
      <c r="D125" s="137" t="s">
        <v>97</v>
      </c>
      <c r="E125" s="76">
        <f t="shared" si="40"/>
        <v>3</v>
      </c>
      <c r="F125" s="77">
        <f t="shared" si="41"/>
        <v>2</v>
      </c>
      <c r="G125" s="104">
        <f t="shared" si="42"/>
        <v>1</v>
      </c>
      <c r="H125" s="104">
        <f t="shared" si="42"/>
        <v>1</v>
      </c>
      <c r="I125" s="104">
        <f t="shared" si="42"/>
        <v>0</v>
      </c>
      <c r="J125" s="104">
        <f t="shared" si="42"/>
        <v>0</v>
      </c>
      <c r="K125" s="104">
        <f t="shared" si="42"/>
        <v>0</v>
      </c>
      <c r="L125" s="78">
        <f t="shared" si="42"/>
        <v>0</v>
      </c>
      <c r="M125" s="78">
        <f t="shared" si="42"/>
        <v>0</v>
      </c>
      <c r="N125" s="78">
        <f t="shared" si="42"/>
        <v>0</v>
      </c>
      <c r="O125" s="79"/>
      <c r="P125" s="17"/>
      <c r="Q125" s="17"/>
      <c r="R125" s="17"/>
      <c r="S125" s="17"/>
      <c r="T125" s="17"/>
      <c r="U125" s="17"/>
      <c r="V125" s="17"/>
      <c r="W125" s="17"/>
      <c r="X125" s="105"/>
      <c r="Y125" s="79"/>
      <c r="Z125" s="17"/>
      <c r="AA125" s="17"/>
      <c r="AB125" s="17"/>
      <c r="AC125" s="17"/>
      <c r="AD125" s="17"/>
      <c r="AE125" s="17"/>
      <c r="AF125" s="17"/>
      <c r="AG125" s="17"/>
      <c r="AH125" s="105"/>
      <c r="AI125" s="79"/>
      <c r="AJ125" s="17"/>
      <c r="AK125" s="17"/>
      <c r="AL125" s="17"/>
      <c r="AM125" s="17"/>
      <c r="AN125" s="17"/>
      <c r="AO125" s="17"/>
      <c r="AP125" s="17"/>
      <c r="AQ125" s="17"/>
      <c r="AR125" s="105"/>
      <c r="AS125" s="79"/>
      <c r="AT125" s="17"/>
      <c r="AU125" s="17"/>
      <c r="AV125" s="17"/>
      <c r="AW125" s="17"/>
      <c r="AX125" s="17"/>
      <c r="AY125" s="17"/>
      <c r="AZ125" s="17"/>
      <c r="BA125" s="17"/>
      <c r="BB125" s="105"/>
      <c r="BC125" s="79"/>
      <c r="BD125" s="17"/>
      <c r="BE125" s="17"/>
      <c r="BF125" s="17"/>
      <c r="BG125" s="17"/>
      <c r="BH125" s="17"/>
      <c r="BI125" s="17"/>
      <c r="BJ125" s="17"/>
      <c r="BK125" s="17"/>
      <c r="BL125" s="111"/>
      <c r="BM125" s="79"/>
      <c r="BN125" s="17"/>
      <c r="BO125" s="17"/>
      <c r="BP125" s="17"/>
      <c r="BQ125" s="17"/>
      <c r="BR125" s="17"/>
      <c r="BS125" s="17"/>
      <c r="BT125" s="17"/>
      <c r="BU125" s="17"/>
      <c r="BV125" s="111"/>
      <c r="BW125" s="79"/>
      <c r="BX125" s="25">
        <v>1</v>
      </c>
      <c r="BY125" s="25">
        <v>1</v>
      </c>
      <c r="BZ125" s="25"/>
      <c r="CA125" s="25"/>
      <c r="CB125" s="25"/>
      <c r="CC125" s="17"/>
      <c r="CD125" s="17"/>
      <c r="CE125" s="17"/>
      <c r="CF125" s="112">
        <v>3</v>
      </c>
    </row>
    <row r="126" spans="2:84" s="8" customFormat="1">
      <c r="B126" s="30" t="s">
        <v>344</v>
      </c>
      <c r="C126" s="44" t="s">
        <v>149</v>
      </c>
      <c r="D126" s="137" t="s">
        <v>97</v>
      </c>
      <c r="E126" s="76">
        <f t="shared" si="40"/>
        <v>7</v>
      </c>
      <c r="F126" s="77">
        <f t="shared" si="41"/>
        <v>4</v>
      </c>
      <c r="G126" s="104">
        <f t="shared" si="42"/>
        <v>2</v>
      </c>
      <c r="H126" s="104">
        <f t="shared" si="42"/>
        <v>0</v>
      </c>
      <c r="I126" s="104">
        <f t="shared" si="42"/>
        <v>0</v>
      </c>
      <c r="J126" s="104">
        <f t="shared" si="42"/>
        <v>0</v>
      </c>
      <c r="K126" s="104">
        <f t="shared" si="42"/>
        <v>0</v>
      </c>
      <c r="L126" s="78">
        <f t="shared" si="42"/>
        <v>0</v>
      </c>
      <c r="M126" s="78">
        <f t="shared" si="42"/>
        <v>0</v>
      </c>
      <c r="N126" s="78">
        <f t="shared" si="42"/>
        <v>2</v>
      </c>
      <c r="O126" s="79"/>
      <c r="P126" s="17"/>
      <c r="Q126" s="17"/>
      <c r="R126" s="17"/>
      <c r="S126" s="17"/>
      <c r="T126" s="17"/>
      <c r="U126" s="17"/>
      <c r="V126" s="17"/>
      <c r="W126" s="17"/>
      <c r="X126" s="105"/>
      <c r="Y126" s="79"/>
      <c r="Z126" s="17"/>
      <c r="AA126" s="17"/>
      <c r="AB126" s="17"/>
      <c r="AC126" s="17"/>
      <c r="AD126" s="17"/>
      <c r="AE126" s="17"/>
      <c r="AF126" s="17"/>
      <c r="AG126" s="17"/>
      <c r="AH126" s="105"/>
      <c r="AI126" s="79"/>
      <c r="AJ126" s="17"/>
      <c r="AK126" s="17"/>
      <c r="AL126" s="17"/>
      <c r="AM126" s="17"/>
      <c r="AN126" s="17"/>
      <c r="AO126" s="17"/>
      <c r="AP126" s="17"/>
      <c r="AQ126" s="17"/>
      <c r="AR126" s="105"/>
      <c r="AS126" s="79"/>
      <c r="AT126" s="17"/>
      <c r="AU126" s="17"/>
      <c r="AV126" s="17"/>
      <c r="AW126" s="17"/>
      <c r="AX126" s="17"/>
      <c r="AY126" s="17"/>
      <c r="AZ126" s="17"/>
      <c r="BA126" s="17"/>
      <c r="BB126" s="105"/>
      <c r="BC126" s="79"/>
      <c r="BD126" s="17"/>
      <c r="BE126" s="17"/>
      <c r="BF126" s="17"/>
      <c r="BG126" s="17"/>
      <c r="BH126" s="17"/>
      <c r="BI126" s="17"/>
      <c r="BJ126" s="17"/>
      <c r="BK126" s="17"/>
      <c r="BL126" s="111"/>
      <c r="BM126" s="79"/>
      <c r="BN126" s="17"/>
      <c r="BO126" s="17"/>
      <c r="BP126" s="17"/>
      <c r="BQ126" s="17"/>
      <c r="BR126" s="17"/>
      <c r="BS126" s="17"/>
      <c r="BT126" s="17"/>
      <c r="BU126" s="17"/>
      <c r="BV126" s="111"/>
      <c r="BW126" s="79"/>
      <c r="BX126" s="25">
        <v>2</v>
      </c>
      <c r="BY126" s="25"/>
      <c r="BZ126" s="25"/>
      <c r="CA126" s="25"/>
      <c r="CB126" s="25"/>
      <c r="CC126" s="17"/>
      <c r="CD126" s="17"/>
      <c r="CE126" s="17">
        <v>2</v>
      </c>
      <c r="CF126" s="112">
        <v>7</v>
      </c>
    </row>
    <row r="127" spans="2:84" s="8" customFormat="1">
      <c r="B127" s="30" t="s">
        <v>345</v>
      </c>
      <c r="C127" s="44" t="s">
        <v>150</v>
      </c>
      <c r="D127" s="137" t="s">
        <v>96</v>
      </c>
      <c r="E127" s="76">
        <f t="shared" si="40"/>
        <v>3</v>
      </c>
      <c r="F127" s="77">
        <f t="shared" si="41"/>
        <v>3</v>
      </c>
      <c r="G127" s="104">
        <f t="shared" si="42"/>
        <v>1</v>
      </c>
      <c r="H127" s="104">
        <f t="shared" si="42"/>
        <v>0</v>
      </c>
      <c r="I127" s="104">
        <f t="shared" si="42"/>
        <v>2</v>
      </c>
      <c r="J127" s="104">
        <f t="shared" si="42"/>
        <v>0</v>
      </c>
      <c r="K127" s="104">
        <f t="shared" si="42"/>
        <v>0</v>
      </c>
      <c r="L127" s="78">
        <f t="shared" si="42"/>
        <v>0</v>
      </c>
      <c r="M127" s="78">
        <f t="shared" si="42"/>
        <v>0</v>
      </c>
      <c r="N127" s="78">
        <f t="shared" si="42"/>
        <v>0</v>
      </c>
      <c r="O127" s="79"/>
      <c r="P127" s="17"/>
      <c r="Q127" s="17"/>
      <c r="R127" s="17"/>
      <c r="S127" s="17"/>
      <c r="T127" s="17"/>
      <c r="U127" s="17"/>
      <c r="V127" s="17"/>
      <c r="W127" s="17"/>
      <c r="X127" s="105"/>
      <c r="Y127" s="79"/>
      <c r="Z127" s="17"/>
      <c r="AA127" s="17"/>
      <c r="AB127" s="17"/>
      <c r="AC127" s="17"/>
      <c r="AD127" s="17"/>
      <c r="AE127" s="17"/>
      <c r="AF127" s="17"/>
      <c r="AG127" s="17"/>
      <c r="AH127" s="105"/>
      <c r="AI127" s="79"/>
      <c r="AJ127" s="17"/>
      <c r="AK127" s="17"/>
      <c r="AL127" s="17"/>
      <c r="AM127" s="17"/>
      <c r="AN127" s="17"/>
      <c r="AO127" s="17"/>
      <c r="AP127" s="17"/>
      <c r="AQ127" s="17"/>
      <c r="AR127" s="105"/>
      <c r="AS127" s="79"/>
      <c r="AT127" s="17"/>
      <c r="AU127" s="17"/>
      <c r="AV127" s="17"/>
      <c r="AW127" s="17"/>
      <c r="AX127" s="17"/>
      <c r="AY127" s="17"/>
      <c r="AZ127" s="17"/>
      <c r="BA127" s="17"/>
      <c r="BB127" s="105"/>
      <c r="BC127" s="79"/>
      <c r="BD127" s="17"/>
      <c r="BE127" s="17"/>
      <c r="BF127" s="17"/>
      <c r="BG127" s="17"/>
      <c r="BH127" s="17"/>
      <c r="BI127" s="17"/>
      <c r="BJ127" s="17"/>
      <c r="BK127" s="17"/>
      <c r="BL127" s="111"/>
      <c r="BM127" s="79"/>
      <c r="BN127" s="17"/>
      <c r="BO127" s="17"/>
      <c r="BP127" s="17"/>
      <c r="BQ127" s="17"/>
      <c r="BR127" s="17"/>
      <c r="BS127" s="17"/>
      <c r="BT127" s="17"/>
      <c r="BU127" s="17"/>
      <c r="BV127" s="111"/>
      <c r="BW127" s="79"/>
      <c r="BX127" s="25">
        <v>1</v>
      </c>
      <c r="BY127" s="25"/>
      <c r="BZ127" s="25">
        <v>2</v>
      </c>
      <c r="CA127" s="25"/>
      <c r="CB127" s="25"/>
      <c r="CC127" s="17"/>
      <c r="CD127" s="17"/>
      <c r="CE127" s="17"/>
      <c r="CF127" s="112">
        <v>3</v>
      </c>
    </row>
    <row r="128" spans="2:84" s="8" customFormat="1">
      <c r="B128" s="30" t="s">
        <v>346</v>
      </c>
      <c r="C128" s="45" t="s">
        <v>144</v>
      </c>
      <c r="D128" s="137"/>
      <c r="E128" s="76">
        <f t="shared" si="40"/>
        <v>1</v>
      </c>
      <c r="F128" s="77">
        <f t="shared" si="41"/>
        <v>1</v>
      </c>
      <c r="G128" s="104">
        <f t="shared" si="42"/>
        <v>1</v>
      </c>
      <c r="H128" s="104">
        <f t="shared" si="42"/>
        <v>0</v>
      </c>
      <c r="I128" s="104">
        <f t="shared" si="42"/>
        <v>0</v>
      </c>
      <c r="J128" s="104">
        <f t="shared" si="42"/>
        <v>0</v>
      </c>
      <c r="K128" s="104">
        <f t="shared" si="42"/>
        <v>0</v>
      </c>
      <c r="L128" s="78">
        <f t="shared" si="42"/>
        <v>0</v>
      </c>
      <c r="M128" s="78">
        <f t="shared" si="42"/>
        <v>0</v>
      </c>
      <c r="N128" s="78">
        <f t="shared" si="42"/>
        <v>0</v>
      </c>
      <c r="O128" s="79"/>
      <c r="P128" s="17"/>
      <c r="Q128" s="17"/>
      <c r="R128" s="17"/>
      <c r="S128" s="17"/>
      <c r="T128" s="17"/>
      <c r="U128" s="17"/>
      <c r="V128" s="17"/>
      <c r="W128" s="17"/>
      <c r="X128" s="105"/>
      <c r="Y128" s="79"/>
      <c r="Z128" s="17"/>
      <c r="AA128" s="17"/>
      <c r="AB128" s="17"/>
      <c r="AC128" s="17"/>
      <c r="AD128" s="17"/>
      <c r="AE128" s="17"/>
      <c r="AF128" s="17"/>
      <c r="AG128" s="17"/>
      <c r="AH128" s="105"/>
      <c r="AI128" s="79"/>
      <c r="AJ128" s="17"/>
      <c r="AK128" s="17"/>
      <c r="AL128" s="17"/>
      <c r="AM128" s="17"/>
      <c r="AN128" s="17"/>
      <c r="AO128" s="17"/>
      <c r="AP128" s="17"/>
      <c r="AQ128" s="17"/>
      <c r="AR128" s="105"/>
      <c r="AS128" s="79"/>
      <c r="AT128" s="17"/>
      <c r="AU128" s="17"/>
      <c r="AV128" s="17"/>
      <c r="AW128" s="17"/>
      <c r="AX128" s="17"/>
      <c r="AY128" s="17"/>
      <c r="AZ128" s="17"/>
      <c r="BA128" s="17"/>
      <c r="BB128" s="105"/>
      <c r="BC128" s="79"/>
      <c r="BD128" s="17"/>
      <c r="BE128" s="17"/>
      <c r="BF128" s="17"/>
      <c r="BG128" s="17"/>
      <c r="BH128" s="17"/>
      <c r="BI128" s="17"/>
      <c r="BJ128" s="17"/>
      <c r="BK128" s="17"/>
      <c r="BL128" s="111"/>
      <c r="BM128" s="79"/>
      <c r="BN128" s="17"/>
      <c r="BO128" s="17"/>
      <c r="BP128" s="17"/>
      <c r="BQ128" s="17"/>
      <c r="BR128" s="17"/>
      <c r="BS128" s="17"/>
      <c r="BT128" s="17"/>
      <c r="BU128" s="17"/>
      <c r="BV128" s="111"/>
      <c r="BW128" s="79"/>
      <c r="BX128" s="25">
        <v>1</v>
      </c>
      <c r="BY128" s="25"/>
      <c r="BZ128" s="25"/>
      <c r="CA128" s="25"/>
      <c r="CB128" s="25"/>
      <c r="CC128" s="17"/>
      <c r="CD128" s="17"/>
      <c r="CE128" s="17"/>
      <c r="CF128" s="112">
        <v>1</v>
      </c>
    </row>
    <row r="129" spans="2:84" s="115" customFormat="1">
      <c r="B129" s="30" t="s">
        <v>347</v>
      </c>
      <c r="C129" s="45" t="s">
        <v>145</v>
      </c>
      <c r="D129" s="137"/>
      <c r="E129" s="76">
        <f t="shared" si="40"/>
        <v>1</v>
      </c>
      <c r="F129" s="77">
        <f t="shared" si="41"/>
        <v>1</v>
      </c>
      <c r="G129" s="104">
        <f t="shared" si="42"/>
        <v>1</v>
      </c>
      <c r="H129" s="104">
        <f t="shared" si="42"/>
        <v>0</v>
      </c>
      <c r="I129" s="104">
        <f t="shared" si="42"/>
        <v>0</v>
      </c>
      <c r="J129" s="104">
        <f t="shared" si="42"/>
        <v>0</v>
      </c>
      <c r="K129" s="104">
        <f t="shared" si="42"/>
        <v>0</v>
      </c>
      <c r="L129" s="78">
        <f t="shared" si="42"/>
        <v>0</v>
      </c>
      <c r="M129" s="78">
        <f t="shared" si="42"/>
        <v>0</v>
      </c>
      <c r="N129" s="78">
        <f t="shared" si="42"/>
        <v>0</v>
      </c>
      <c r="O129" s="79"/>
      <c r="P129" s="17"/>
      <c r="Q129" s="17"/>
      <c r="R129" s="17"/>
      <c r="S129" s="17"/>
      <c r="T129" s="17"/>
      <c r="U129" s="17"/>
      <c r="V129" s="17"/>
      <c r="W129" s="17"/>
      <c r="X129" s="105"/>
      <c r="Y129" s="79"/>
      <c r="Z129" s="17"/>
      <c r="AA129" s="17"/>
      <c r="AB129" s="17"/>
      <c r="AC129" s="17"/>
      <c r="AD129" s="17"/>
      <c r="AE129" s="17"/>
      <c r="AF129" s="17"/>
      <c r="AG129" s="17"/>
      <c r="AH129" s="105"/>
      <c r="AI129" s="79"/>
      <c r="AJ129" s="17"/>
      <c r="AK129" s="17"/>
      <c r="AL129" s="17"/>
      <c r="AM129" s="17"/>
      <c r="AN129" s="17"/>
      <c r="AO129" s="17"/>
      <c r="AP129" s="17"/>
      <c r="AQ129" s="17"/>
      <c r="AR129" s="105"/>
      <c r="AS129" s="79"/>
      <c r="AT129" s="17"/>
      <c r="AU129" s="17"/>
      <c r="AV129" s="17"/>
      <c r="AW129" s="17"/>
      <c r="AX129" s="17"/>
      <c r="AY129" s="17"/>
      <c r="AZ129" s="17"/>
      <c r="BA129" s="17"/>
      <c r="BB129" s="105"/>
      <c r="BC129" s="79"/>
      <c r="BD129" s="17"/>
      <c r="BE129" s="17"/>
      <c r="BF129" s="17"/>
      <c r="BG129" s="17"/>
      <c r="BH129" s="17"/>
      <c r="BI129" s="17"/>
      <c r="BJ129" s="17"/>
      <c r="BK129" s="17"/>
      <c r="BL129" s="111"/>
      <c r="BM129" s="79"/>
      <c r="BN129" s="17"/>
      <c r="BO129" s="17"/>
      <c r="BP129" s="17"/>
      <c r="BQ129" s="113"/>
      <c r="BR129" s="17"/>
      <c r="BS129" s="17"/>
      <c r="BT129" s="17"/>
      <c r="BU129" s="17"/>
      <c r="BV129" s="76"/>
      <c r="BW129" s="79"/>
      <c r="BX129" s="17">
        <v>1</v>
      </c>
      <c r="BY129" s="17"/>
      <c r="BZ129" s="17"/>
      <c r="CA129" s="113"/>
      <c r="CB129" s="17"/>
      <c r="CC129" s="17"/>
      <c r="CD129" s="17"/>
      <c r="CE129" s="17"/>
      <c r="CF129" s="114">
        <v>1</v>
      </c>
    </row>
    <row r="130" spans="2:84" s="115" customFormat="1" ht="13.5" thickBot="1">
      <c r="B130" s="30" t="s">
        <v>348</v>
      </c>
      <c r="C130" s="45" t="s">
        <v>143</v>
      </c>
      <c r="D130" s="137" t="s">
        <v>97</v>
      </c>
      <c r="E130" s="121">
        <f t="shared" si="40"/>
        <v>15</v>
      </c>
      <c r="F130" s="77">
        <f t="shared" si="41"/>
        <v>3</v>
      </c>
      <c r="G130" s="104">
        <f t="shared" si="42"/>
        <v>0</v>
      </c>
      <c r="H130" s="104">
        <f t="shared" si="42"/>
        <v>0</v>
      </c>
      <c r="I130" s="104">
        <f t="shared" si="42"/>
        <v>0</v>
      </c>
      <c r="J130" s="104">
        <f t="shared" si="42"/>
        <v>3</v>
      </c>
      <c r="K130" s="104">
        <f t="shared" si="42"/>
        <v>0</v>
      </c>
      <c r="L130" s="78">
        <f t="shared" si="42"/>
        <v>0</v>
      </c>
      <c r="M130" s="78">
        <f t="shared" si="42"/>
        <v>0</v>
      </c>
      <c r="N130" s="78">
        <f t="shared" si="42"/>
        <v>0</v>
      </c>
      <c r="O130" s="79"/>
      <c r="P130" s="122"/>
      <c r="Q130" s="122"/>
      <c r="R130" s="122"/>
      <c r="S130" s="122"/>
      <c r="T130" s="122"/>
      <c r="U130" s="122"/>
      <c r="V130" s="122"/>
      <c r="W130" s="122"/>
      <c r="X130" s="123"/>
      <c r="Y130" s="79"/>
      <c r="Z130" s="122"/>
      <c r="AA130" s="122"/>
      <c r="AB130" s="122"/>
      <c r="AC130" s="122"/>
      <c r="AD130" s="122"/>
      <c r="AE130" s="122"/>
      <c r="AF130" s="122"/>
      <c r="AG130" s="122"/>
      <c r="AH130" s="123"/>
      <c r="AI130" s="79"/>
      <c r="AJ130" s="122"/>
      <c r="AK130" s="122"/>
      <c r="AL130" s="122"/>
      <c r="AM130" s="122"/>
      <c r="AN130" s="122"/>
      <c r="AO130" s="122"/>
      <c r="AP130" s="122"/>
      <c r="AQ130" s="122"/>
      <c r="AR130" s="123"/>
      <c r="AS130" s="79"/>
      <c r="AT130" s="122"/>
      <c r="AU130" s="122"/>
      <c r="AV130" s="122"/>
      <c r="AW130" s="122"/>
      <c r="AX130" s="122"/>
      <c r="AY130" s="122"/>
      <c r="AZ130" s="122"/>
      <c r="BA130" s="122"/>
      <c r="BB130" s="123"/>
      <c r="BC130" s="79"/>
      <c r="BD130" s="122"/>
      <c r="BE130" s="122"/>
      <c r="BF130" s="122"/>
      <c r="BG130" s="122"/>
      <c r="BH130" s="122"/>
      <c r="BI130" s="122"/>
      <c r="BJ130" s="122"/>
      <c r="BK130" s="122"/>
      <c r="BL130" s="121"/>
      <c r="BM130" s="79"/>
      <c r="BN130" s="122"/>
      <c r="BO130" s="122"/>
      <c r="BP130" s="122"/>
      <c r="BQ130" s="122"/>
      <c r="BR130" s="122"/>
      <c r="BS130" s="122"/>
      <c r="BT130" s="122"/>
      <c r="BU130" s="122"/>
      <c r="BV130" s="124"/>
      <c r="BW130" s="79"/>
      <c r="BX130" s="122"/>
      <c r="BY130" s="122"/>
      <c r="BZ130" s="122"/>
      <c r="CA130" s="28">
        <v>3</v>
      </c>
      <c r="CB130" s="122"/>
      <c r="CC130" s="122"/>
      <c r="CD130" s="122"/>
      <c r="CE130" s="122"/>
      <c r="CF130" s="125">
        <v>15</v>
      </c>
    </row>
    <row r="131" spans="2:84" s="33" customFormat="1" ht="13.5" thickTop="1">
      <c r="B131" s="211" t="s">
        <v>71</v>
      </c>
      <c r="C131" s="39" t="s">
        <v>55</v>
      </c>
      <c r="D131" s="91" t="s">
        <v>8</v>
      </c>
      <c r="E131" s="92">
        <f t="shared" si="40"/>
        <v>68</v>
      </c>
      <c r="F131" s="126">
        <f t="shared" ref="F131:N131" si="43">SUM(F116:F130)</f>
        <v>38</v>
      </c>
      <c r="G131" s="126">
        <f t="shared" si="43"/>
        <v>15</v>
      </c>
      <c r="H131" s="126">
        <f t="shared" si="43"/>
        <v>4</v>
      </c>
      <c r="I131" s="126">
        <f t="shared" si="43"/>
        <v>5</v>
      </c>
      <c r="J131" s="126">
        <f t="shared" si="43"/>
        <v>7</v>
      </c>
      <c r="K131" s="126">
        <f t="shared" si="43"/>
        <v>2</v>
      </c>
      <c r="L131" s="126">
        <f t="shared" si="43"/>
        <v>0</v>
      </c>
      <c r="M131" s="126">
        <f t="shared" si="43"/>
        <v>0</v>
      </c>
      <c r="N131" s="126">
        <f t="shared" si="43"/>
        <v>5</v>
      </c>
      <c r="O131" s="127"/>
      <c r="P131" s="128">
        <f t="shared" ref="P131:X131" si="44">SUM(P116:P130)</f>
        <v>0</v>
      </c>
      <c r="Q131" s="128">
        <f t="shared" si="44"/>
        <v>0</v>
      </c>
      <c r="R131" s="128">
        <f t="shared" si="44"/>
        <v>0</v>
      </c>
      <c r="S131" s="128">
        <f t="shared" si="44"/>
        <v>0</v>
      </c>
      <c r="T131" s="128">
        <f t="shared" si="44"/>
        <v>0</v>
      </c>
      <c r="U131" s="128">
        <f t="shared" si="44"/>
        <v>0</v>
      </c>
      <c r="V131" s="128">
        <f t="shared" si="44"/>
        <v>0</v>
      </c>
      <c r="W131" s="128">
        <f t="shared" si="44"/>
        <v>0</v>
      </c>
      <c r="X131" s="128">
        <f t="shared" si="44"/>
        <v>0</v>
      </c>
      <c r="Y131" s="127"/>
      <c r="Z131" s="128">
        <f t="shared" ref="Z131:AH131" si="45">SUM(Z116:Z130)</f>
        <v>0</v>
      </c>
      <c r="AA131" s="128">
        <f t="shared" si="45"/>
        <v>0</v>
      </c>
      <c r="AB131" s="128">
        <f t="shared" si="45"/>
        <v>0</v>
      </c>
      <c r="AC131" s="128">
        <f t="shared" si="45"/>
        <v>0</v>
      </c>
      <c r="AD131" s="128">
        <f t="shared" si="45"/>
        <v>0</v>
      </c>
      <c r="AE131" s="128">
        <f t="shared" si="45"/>
        <v>0</v>
      </c>
      <c r="AF131" s="128">
        <f t="shared" si="45"/>
        <v>0</v>
      </c>
      <c r="AG131" s="128">
        <f t="shared" si="45"/>
        <v>0</v>
      </c>
      <c r="AH131" s="128">
        <f t="shared" si="45"/>
        <v>0</v>
      </c>
      <c r="AI131" s="127"/>
      <c r="AJ131" s="128">
        <f t="shared" ref="AJ131:AR131" si="46">SUM(AJ116:AJ130)</f>
        <v>0</v>
      </c>
      <c r="AK131" s="128">
        <f t="shared" si="46"/>
        <v>0</v>
      </c>
      <c r="AL131" s="128">
        <f t="shared" si="46"/>
        <v>0</v>
      </c>
      <c r="AM131" s="128">
        <f t="shared" si="46"/>
        <v>0</v>
      </c>
      <c r="AN131" s="128">
        <f t="shared" si="46"/>
        <v>0</v>
      </c>
      <c r="AO131" s="128">
        <f t="shared" si="46"/>
        <v>0</v>
      </c>
      <c r="AP131" s="128">
        <f t="shared" si="46"/>
        <v>0</v>
      </c>
      <c r="AQ131" s="128">
        <f t="shared" si="46"/>
        <v>0</v>
      </c>
      <c r="AR131" s="128">
        <f t="shared" si="46"/>
        <v>0</v>
      </c>
      <c r="AS131" s="127"/>
      <c r="AT131" s="128">
        <f t="shared" ref="AT131:BB131" si="47">SUM(AT116:AT130)</f>
        <v>0</v>
      </c>
      <c r="AU131" s="128">
        <f t="shared" si="47"/>
        <v>0</v>
      </c>
      <c r="AV131" s="128">
        <f t="shared" si="47"/>
        <v>0</v>
      </c>
      <c r="AW131" s="128">
        <f t="shared" si="47"/>
        <v>0</v>
      </c>
      <c r="AX131" s="128">
        <f t="shared" si="47"/>
        <v>0</v>
      </c>
      <c r="AY131" s="128">
        <f t="shared" si="47"/>
        <v>0</v>
      </c>
      <c r="AZ131" s="128">
        <f t="shared" si="47"/>
        <v>0</v>
      </c>
      <c r="BA131" s="128">
        <f t="shared" si="47"/>
        <v>0</v>
      </c>
      <c r="BB131" s="128">
        <f t="shared" si="47"/>
        <v>0</v>
      </c>
      <c r="BC131" s="127"/>
      <c r="BD131" s="128">
        <f t="shared" ref="BD131:BL131" si="48">SUM(BD116:BD130)</f>
        <v>3</v>
      </c>
      <c r="BE131" s="128">
        <f t="shared" si="48"/>
        <v>2</v>
      </c>
      <c r="BF131" s="128">
        <f t="shared" si="48"/>
        <v>0</v>
      </c>
      <c r="BG131" s="128">
        <f t="shared" si="48"/>
        <v>1</v>
      </c>
      <c r="BH131" s="128">
        <f t="shared" si="48"/>
        <v>0</v>
      </c>
      <c r="BI131" s="128">
        <f t="shared" si="48"/>
        <v>0</v>
      </c>
      <c r="BJ131" s="128">
        <f t="shared" si="48"/>
        <v>0</v>
      </c>
      <c r="BK131" s="128">
        <f t="shared" si="48"/>
        <v>1</v>
      </c>
      <c r="BL131" s="128">
        <f t="shared" si="48"/>
        <v>12</v>
      </c>
      <c r="BM131" s="127"/>
      <c r="BN131" s="128">
        <f t="shared" ref="BN131:BV131" si="49">SUM(BN116:BN130)</f>
        <v>6</v>
      </c>
      <c r="BO131" s="128">
        <f t="shared" si="49"/>
        <v>1</v>
      </c>
      <c r="BP131" s="128">
        <f t="shared" si="49"/>
        <v>3</v>
      </c>
      <c r="BQ131" s="128">
        <f t="shared" si="49"/>
        <v>3</v>
      </c>
      <c r="BR131" s="128">
        <f t="shared" si="49"/>
        <v>2</v>
      </c>
      <c r="BS131" s="128">
        <f t="shared" si="49"/>
        <v>0</v>
      </c>
      <c r="BT131" s="128">
        <f t="shared" si="49"/>
        <v>0</v>
      </c>
      <c r="BU131" s="128">
        <f t="shared" si="49"/>
        <v>2</v>
      </c>
      <c r="BV131" s="128">
        <f t="shared" si="49"/>
        <v>26</v>
      </c>
      <c r="BW131" s="127"/>
      <c r="BX131" s="128">
        <f t="shared" ref="BX131:CF131" si="50">SUM(BX116:BX130)</f>
        <v>6</v>
      </c>
      <c r="BY131" s="128">
        <f t="shared" si="50"/>
        <v>1</v>
      </c>
      <c r="BZ131" s="128">
        <f t="shared" si="50"/>
        <v>2</v>
      </c>
      <c r="CA131" s="128">
        <f t="shared" si="50"/>
        <v>3</v>
      </c>
      <c r="CB131" s="128">
        <f t="shared" si="50"/>
        <v>0</v>
      </c>
      <c r="CC131" s="128">
        <f t="shared" si="50"/>
        <v>0</v>
      </c>
      <c r="CD131" s="128">
        <f t="shared" si="50"/>
        <v>0</v>
      </c>
      <c r="CE131" s="128">
        <f t="shared" si="50"/>
        <v>2</v>
      </c>
      <c r="CF131" s="129">
        <f t="shared" si="50"/>
        <v>30</v>
      </c>
    </row>
    <row r="132" spans="2:84" s="33" customFormat="1">
      <c r="B132" s="212"/>
      <c r="C132" s="29" t="s">
        <v>56</v>
      </c>
      <c r="D132" s="37"/>
      <c r="E132" s="97"/>
      <c r="F132" s="130"/>
      <c r="G132" s="130"/>
      <c r="H132" s="130"/>
      <c r="I132" s="130"/>
      <c r="J132" s="130"/>
      <c r="K132" s="130"/>
      <c r="L132" s="130"/>
      <c r="M132" s="130"/>
      <c r="N132" s="130"/>
      <c r="O132" s="229">
        <f>COUNTIF(O116:O130,"E")</f>
        <v>0</v>
      </c>
      <c r="P132" s="230"/>
      <c r="Q132" s="230"/>
      <c r="R132" s="230"/>
      <c r="S132" s="230"/>
      <c r="T132" s="230"/>
      <c r="U132" s="230"/>
      <c r="V132" s="230"/>
      <c r="W132" s="230"/>
      <c r="X132" s="231"/>
      <c r="Y132" s="229">
        <f>COUNTIF(Y116:Y130,"E")</f>
        <v>0</v>
      </c>
      <c r="Z132" s="230"/>
      <c r="AA132" s="230"/>
      <c r="AB132" s="230"/>
      <c r="AC132" s="230"/>
      <c r="AD132" s="230"/>
      <c r="AE132" s="230"/>
      <c r="AF132" s="230"/>
      <c r="AG132" s="230"/>
      <c r="AH132" s="231"/>
      <c r="AI132" s="229">
        <f>COUNTIF(AI116:AI130,"E")</f>
        <v>0</v>
      </c>
      <c r="AJ132" s="230"/>
      <c r="AK132" s="230"/>
      <c r="AL132" s="230"/>
      <c r="AM132" s="230"/>
      <c r="AN132" s="230"/>
      <c r="AO132" s="230"/>
      <c r="AP132" s="230"/>
      <c r="AQ132" s="230"/>
      <c r="AR132" s="231"/>
      <c r="AS132" s="229">
        <f>COUNTIF(AS116:AS130,"E")</f>
        <v>0</v>
      </c>
      <c r="AT132" s="230"/>
      <c r="AU132" s="230"/>
      <c r="AV132" s="230"/>
      <c r="AW132" s="230"/>
      <c r="AX132" s="230"/>
      <c r="AY132" s="230"/>
      <c r="AZ132" s="230"/>
      <c r="BA132" s="230"/>
      <c r="BB132" s="231"/>
      <c r="BC132" s="229">
        <f>COUNTIF(BC116:BC130,"E")</f>
        <v>2</v>
      </c>
      <c r="BD132" s="230"/>
      <c r="BE132" s="230"/>
      <c r="BF132" s="230"/>
      <c r="BG132" s="230"/>
      <c r="BH132" s="230"/>
      <c r="BI132" s="230"/>
      <c r="BJ132" s="230"/>
      <c r="BK132" s="230"/>
      <c r="BL132" s="231"/>
      <c r="BM132" s="229">
        <f>COUNTIF(BM116:BM130,"E")</f>
        <v>2</v>
      </c>
      <c r="BN132" s="230"/>
      <c r="BO132" s="230"/>
      <c r="BP132" s="230"/>
      <c r="BQ132" s="230"/>
      <c r="BR132" s="230"/>
      <c r="BS132" s="230"/>
      <c r="BT132" s="230"/>
      <c r="BU132" s="230"/>
      <c r="BV132" s="231"/>
      <c r="BW132" s="229">
        <f>COUNTIF(BW116:BW130,"E")</f>
        <v>0</v>
      </c>
      <c r="BX132" s="230"/>
      <c r="BY132" s="230"/>
      <c r="BZ132" s="230"/>
      <c r="CA132" s="230"/>
      <c r="CB132" s="230"/>
      <c r="CC132" s="230"/>
      <c r="CD132" s="230"/>
      <c r="CE132" s="230"/>
      <c r="CF132" s="262"/>
    </row>
    <row r="133" spans="2:84" s="33" customFormat="1" ht="13.5" thickBot="1">
      <c r="B133" s="213"/>
      <c r="C133" s="24" t="s">
        <v>51</v>
      </c>
      <c r="D133" s="34"/>
      <c r="E133" s="131"/>
      <c r="F133" s="38"/>
      <c r="G133" s="38"/>
      <c r="H133" s="38"/>
      <c r="I133" s="38"/>
      <c r="J133" s="38"/>
      <c r="K133" s="38"/>
      <c r="L133" s="38"/>
      <c r="M133" s="38"/>
      <c r="N133" s="38"/>
      <c r="O133" s="220">
        <f>SUM(P116:W130)/15</f>
        <v>0</v>
      </c>
      <c r="P133" s="221"/>
      <c r="Q133" s="221"/>
      <c r="R133" s="221"/>
      <c r="S133" s="222"/>
      <c r="T133" s="220">
        <f>SUM(P116:W130)</f>
        <v>0</v>
      </c>
      <c r="U133" s="221"/>
      <c r="V133" s="221"/>
      <c r="W133" s="221"/>
      <c r="X133" s="222"/>
      <c r="Y133" s="220">
        <f>SUM(Z116:AG130)/15</f>
        <v>0</v>
      </c>
      <c r="Z133" s="221"/>
      <c r="AA133" s="221"/>
      <c r="AB133" s="221"/>
      <c r="AC133" s="222"/>
      <c r="AD133" s="220">
        <f>SUM(Z116:AG130)</f>
        <v>0</v>
      </c>
      <c r="AE133" s="221"/>
      <c r="AF133" s="221"/>
      <c r="AG133" s="221"/>
      <c r="AH133" s="222"/>
      <c r="AI133" s="220">
        <f>SUM(AJ116:AQ130)/15</f>
        <v>0</v>
      </c>
      <c r="AJ133" s="221"/>
      <c r="AK133" s="221"/>
      <c r="AL133" s="221"/>
      <c r="AM133" s="222"/>
      <c r="AN133" s="220">
        <f>SUM(AJ116:AQ130)</f>
        <v>0</v>
      </c>
      <c r="AO133" s="221"/>
      <c r="AP133" s="221"/>
      <c r="AQ133" s="221"/>
      <c r="AR133" s="222"/>
      <c r="AS133" s="220">
        <f>SUM(AT116:BA130)/15</f>
        <v>0</v>
      </c>
      <c r="AT133" s="221"/>
      <c r="AU133" s="221"/>
      <c r="AV133" s="221"/>
      <c r="AW133" s="222"/>
      <c r="AX133" s="220">
        <f>SUM(AT116:BA130)</f>
        <v>0</v>
      </c>
      <c r="AY133" s="221"/>
      <c r="AZ133" s="221"/>
      <c r="BA133" s="221"/>
      <c r="BB133" s="222"/>
      <c r="BC133" s="220">
        <f>SUM(BD116:BK130)/15</f>
        <v>0.46666666666666667</v>
      </c>
      <c r="BD133" s="221"/>
      <c r="BE133" s="221"/>
      <c r="BF133" s="221"/>
      <c r="BG133" s="222"/>
      <c r="BH133" s="220">
        <f>SUM(BD116:BK130)</f>
        <v>7</v>
      </c>
      <c r="BI133" s="221"/>
      <c r="BJ133" s="221"/>
      <c r="BK133" s="221"/>
      <c r="BL133" s="222"/>
      <c r="BM133" s="220">
        <f>SUM(BN116:BU130)/15</f>
        <v>1.1333333333333333</v>
      </c>
      <c r="BN133" s="221"/>
      <c r="BO133" s="221"/>
      <c r="BP133" s="221"/>
      <c r="BQ133" s="222"/>
      <c r="BR133" s="220">
        <f>SUM(BN116:BU130)</f>
        <v>17</v>
      </c>
      <c r="BS133" s="221"/>
      <c r="BT133" s="221"/>
      <c r="BU133" s="221"/>
      <c r="BV133" s="222"/>
      <c r="BW133" s="220">
        <f>SUM(BX116:CE130)/15</f>
        <v>0.93333333333333335</v>
      </c>
      <c r="BX133" s="221"/>
      <c r="BY133" s="221"/>
      <c r="BZ133" s="221"/>
      <c r="CA133" s="222"/>
      <c r="CB133" s="220">
        <f t="shared" ref="CB133" si="51">SUM(BX116:CE130)</f>
        <v>14</v>
      </c>
      <c r="CC133" s="221"/>
      <c r="CD133" s="221"/>
      <c r="CE133" s="221"/>
      <c r="CF133" s="259"/>
    </row>
    <row r="134" spans="2:84" s="33" customFormat="1" ht="13.5" thickTop="1">
      <c r="B134" s="211" t="s">
        <v>72</v>
      </c>
      <c r="C134" s="39" t="s">
        <v>52</v>
      </c>
      <c r="D134" s="91" t="s">
        <v>8</v>
      </c>
      <c r="E134" s="92">
        <f>$E$53+E131</f>
        <v>210</v>
      </c>
      <c r="F134" s="132">
        <f>$F$53+F131</f>
        <v>152</v>
      </c>
      <c r="G134" s="132">
        <f>$G$53+G131</f>
        <v>61</v>
      </c>
      <c r="H134" s="132">
        <f>$H$53+H131</f>
        <v>30</v>
      </c>
      <c r="I134" s="132">
        <f>$I$53+I131</f>
        <v>24</v>
      </c>
      <c r="J134" s="132">
        <f>$J$53+J131</f>
        <v>17</v>
      </c>
      <c r="K134" s="132">
        <f>$K$53+K131</f>
        <v>2</v>
      </c>
      <c r="L134" s="132">
        <f>$K$53+L131</f>
        <v>0</v>
      </c>
      <c r="M134" s="132">
        <f>$K$53+M131</f>
        <v>0</v>
      </c>
      <c r="N134" s="132">
        <f>$K$53+N131</f>
        <v>5</v>
      </c>
      <c r="O134" s="133"/>
      <c r="P134" s="134">
        <f>$P$53+P131</f>
        <v>7</v>
      </c>
      <c r="Q134" s="134">
        <f>$Q$53+Q131</f>
        <v>11</v>
      </c>
      <c r="R134" s="134">
        <f>$R$53+R131</f>
        <v>2</v>
      </c>
      <c r="S134" s="134">
        <f>$S$53+S131</f>
        <v>1</v>
      </c>
      <c r="T134" s="134">
        <f>$T$53+T131</f>
        <v>0</v>
      </c>
      <c r="U134" s="134">
        <f>$R$53+U131</f>
        <v>2</v>
      </c>
      <c r="V134" s="134">
        <f>$S$53+V131</f>
        <v>1</v>
      </c>
      <c r="W134" s="134">
        <f>$T$53+W131</f>
        <v>0</v>
      </c>
      <c r="X134" s="134">
        <f>$X$53+X131</f>
        <v>30</v>
      </c>
      <c r="Y134" s="133"/>
      <c r="Z134" s="134">
        <f>$Z$53+Z131</f>
        <v>10</v>
      </c>
      <c r="AA134" s="134">
        <f>$AA$53+AA131</f>
        <v>7</v>
      </c>
      <c r="AB134" s="134">
        <f>$AB$53+AB131</f>
        <v>4</v>
      </c>
      <c r="AC134" s="134">
        <f>$AC$53+AC131</f>
        <v>0</v>
      </c>
      <c r="AD134" s="134">
        <f>$AD$53+AD131</f>
        <v>0</v>
      </c>
      <c r="AE134" s="134">
        <f>$R$53+AE131</f>
        <v>2</v>
      </c>
      <c r="AF134" s="134">
        <f>$S$53+AF131</f>
        <v>1</v>
      </c>
      <c r="AG134" s="134">
        <f>$T$53+AG131</f>
        <v>0</v>
      </c>
      <c r="AH134" s="134">
        <f>$AH$53+AH131</f>
        <v>30</v>
      </c>
      <c r="AI134" s="133"/>
      <c r="AJ134" s="134">
        <f>$AJ$53+AJ131</f>
        <v>11</v>
      </c>
      <c r="AK134" s="134">
        <f>$AK$53+AK131</f>
        <v>4</v>
      </c>
      <c r="AL134" s="134">
        <f>$AL$53+AL131</f>
        <v>6</v>
      </c>
      <c r="AM134" s="134">
        <f>$AM$53+AM131</f>
        <v>1</v>
      </c>
      <c r="AN134" s="134">
        <f>$AN$53+AN131</f>
        <v>0</v>
      </c>
      <c r="AO134" s="134">
        <f>$R$53+AO131</f>
        <v>2</v>
      </c>
      <c r="AP134" s="134">
        <f>$S$53+AP131</f>
        <v>1</v>
      </c>
      <c r="AQ134" s="134">
        <f>$T$53+AQ131</f>
        <v>0</v>
      </c>
      <c r="AR134" s="134">
        <f>$AR$53+AR131</f>
        <v>30</v>
      </c>
      <c r="AS134" s="133"/>
      <c r="AT134" s="134">
        <f>$AT$53+AT131</f>
        <v>8</v>
      </c>
      <c r="AU134" s="134">
        <f>$AU$53+AU131</f>
        <v>3</v>
      </c>
      <c r="AV134" s="134">
        <f>$AV$53+AV131</f>
        <v>2</v>
      </c>
      <c r="AW134" s="134">
        <f>$AW$53+AW131</f>
        <v>6</v>
      </c>
      <c r="AX134" s="134">
        <f>$AX$53+AX131</f>
        <v>0</v>
      </c>
      <c r="AY134" s="134">
        <f>$R$53+AY131</f>
        <v>2</v>
      </c>
      <c r="AZ134" s="134">
        <f>$S$53+AZ131</f>
        <v>1</v>
      </c>
      <c r="BA134" s="134">
        <f>$T$53+BA131</f>
        <v>0</v>
      </c>
      <c r="BB134" s="134">
        <f>$BB$53+BB131</f>
        <v>30</v>
      </c>
      <c r="BC134" s="133"/>
      <c r="BD134" s="134">
        <f>$BD$53+BD131</f>
        <v>12</v>
      </c>
      <c r="BE134" s="134">
        <f>$BE$53+BE131</f>
        <v>3</v>
      </c>
      <c r="BF134" s="134">
        <f>$BF$53+BF131</f>
        <v>3</v>
      </c>
      <c r="BG134" s="134">
        <f>$BG$53+BG131</f>
        <v>2</v>
      </c>
      <c r="BH134" s="134">
        <f>$BH$53+BH131</f>
        <v>0</v>
      </c>
      <c r="BI134" s="134">
        <f>$R$53+BI131</f>
        <v>2</v>
      </c>
      <c r="BJ134" s="134">
        <f>$S$53+BJ131</f>
        <v>1</v>
      </c>
      <c r="BK134" s="134">
        <f>$T$53+BK131</f>
        <v>1</v>
      </c>
      <c r="BL134" s="134">
        <f>$BL$53+BL131</f>
        <v>30</v>
      </c>
      <c r="BM134" s="133"/>
      <c r="BN134" s="134">
        <f>$BN$53+BN131</f>
        <v>7</v>
      </c>
      <c r="BO134" s="134">
        <f>$BO$53+BO131</f>
        <v>1</v>
      </c>
      <c r="BP134" s="134">
        <f>$BP$53+BP131</f>
        <v>5</v>
      </c>
      <c r="BQ134" s="134">
        <f>$BQ$53+BQ131</f>
        <v>4</v>
      </c>
      <c r="BR134" s="134">
        <f>$BR$53+BR131</f>
        <v>2</v>
      </c>
      <c r="BS134" s="134">
        <f>$R$53+BS131</f>
        <v>2</v>
      </c>
      <c r="BT134" s="134">
        <f>$S$53+BT131</f>
        <v>1</v>
      </c>
      <c r="BU134" s="134">
        <f>$T$53+BU131</f>
        <v>2</v>
      </c>
      <c r="BV134" s="134">
        <f>$BV$53+BV131</f>
        <v>30</v>
      </c>
      <c r="BW134" s="133"/>
      <c r="BX134" s="134">
        <f>$BX$53+BX131</f>
        <v>6</v>
      </c>
      <c r="BY134" s="134">
        <f>$BY$53+BY131</f>
        <v>1</v>
      </c>
      <c r="BZ134" s="134">
        <f>$BZ$53+BZ131</f>
        <v>2</v>
      </c>
      <c r="CA134" s="134">
        <f>$CA$53+CA131</f>
        <v>3</v>
      </c>
      <c r="CB134" s="134">
        <f>$CB$53+CB131</f>
        <v>0</v>
      </c>
      <c r="CC134" s="134">
        <f>$R$53+CC131</f>
        <v>2</v>
      </c>
      <c r="CD134" s="134">
        <f>$S$53+CD131</f>
        <v>1</v>
      </c>
      <c r="CE134" s="134">
        <f>$T$53+CE131</f>
        <v>2</v>
      </c>
      <c r="CF134" s="135">
        <f>$CF$53+CF131</f>
        <v>30</v>
      </c>
    </row>
    <row r="135" spans="2:84" s="33" customFormat="1">
      <c r="B135" s="212"/>
      <c r="C135" s="29" t="s">
        <v>53</v>
      </c>
      <c r="D135" s="37"/>
      <c r="E135" s="97"/>
      <c r="F135" s="136"/>
      <c r="G135" s="136"/>
      <c r="H135" s="136"/>
      <c r="I135" s="136"/>
      <c r="J135" s="136"/>
      <c r="K135" s="136"/>
      <c r="L135" s="136"/>
      <c r="M135" s="136"/>
      <c r="N135" s="136"/>
      <c r="O135" s="159">
        <f>$O$54+O132</f>
        <v>3</v>
      </c>
      <c r="P135" s="160"/>
      <c r="Q135" s="160"/>
      <c r="R135" s="160"/>
      <c r="S135" s="160"/>
      <c r="T135" s="160"/>
      <c r="U135" s="160"/>
      <c r="V135" s="160"/>
      <c r="W135" s="160"/>
      <c r="X135" s="161"/>
      <c r="Y135" s="159">
        <f>$Y$54+Y132</f>
        <v>5</v>
      </c>
      <c r="Z135" s="160"/>
      <c r="AA135" s="160"/>
      <c r="AB135" s="160"/>
      <c r="AC135" s="160"/>
      <c r="AD135" s="160"/>
      <c r="AE135" s="160"/>
      <c r="AF135" s="160"/>
      <c r="AG135" s="160"/>
      <c r="AH135" s="161"/>
      <c r="AI135" s="159">
        <f>$AI$54+AI132</f>
        <v>3</v>
      </c>
      <c r="AJ135" s="160"/>
      <c r="AK135" s="160"/>
      <c r="AL135" s="160"/>
      <c r="AM135" s="160"/>
      <c r="AN135" s="160"/>
      <c r="AO135" s="160"/>
      <c r="AP135" s="160"/>
      <c r="AQ135" s="160"/>
      <c r="AR135" s="161"/>
      <c r="AS135" s="159">
        <f>$AS$54+AS132</f>
        <v>5</v>
      </c>
      <c r="AT135" s="160"/>
      <c r="AU135" s="160"/>
      <c r="AV135" s="160"/>
      <c r="AW135" s="160"/>
      <c r="AX135" s="160"/>
      <c r="AY135" s="160"/>
      <c r="AZ135" s="160"/>
      <c r="BA135" s="160"/>
      <c r="BB135" s="161"/>
      <c r="BC135" s="159">
        <f>$BC$54+BC132</f>
        <v>4</v>
      </c>
      <c r="BD135" s="160"/>
      <c r="BE135" s="160"/>
      <c r="BF135" s="160"/>
      <c r="BG135" s="160"/>
      <c r="BH135" s="160"/>
      <c r="BI135" s="160"/>
      <c r="BJ135" s="160"/>
      <c r="BK135" s="160"/>
      <c r="BL135" s="161"/>
      <c r="BM135" s="159">
        <f>$BM$54+BM132</f>
        <v>3</v>
      </c>
      <c r="BN135" s="160"/>
      <c r="BO135" s="160"/>
      <c r="BP135" s="160"/>
      <c r="BQ135" s="160"/>
      <c r="BR135" s="160"/>
      <c r="BS135" s="160"/>
      <c r="BT135" s="160"/>
      <c r="BU135" s="160"/>
      <c r="BV135" s="161"/>
      <c r="BW135" s="162">
        <f>$BW$54+BW132</f>
        <v>0</v>
      </c>
      <c r="BX135" s="162"/>
      <c r="BY135" s="162"/>
      <c r="BZ135" s="162"/>
      <c r="CA135" s="162"/>
      <c r="CB135" s="162"/>
      <c r="CC135" s="162"/>
      <c r="CD135" s="162"/>
      <c r="CE135" s="162"/>
      <c r="CF135" s="163"/>
    </row>
    <row r="136" spans="2:84" s="33" customFormat="1" ht="13.5" thickBot="1">
      <c r="B136" s="213"/>
      <c r="C136" s="24" t="s">
        <v>54</v>
      </c>
      <c r="D136" s="34"/>
      <c r="E136" s="131"/>
      <c r="F136" s="40"/>
      <c r="G136" s="40"/>
      <c r="H136" s="40"/>
      <c r="I136" s="40"/>
      <c r="J136" s="40"/>
      <c r="K136" s="40"/>
      <c r="L136" s="40"/>
      <c r="M136" s="40"/>
      <c r="N136" s="40"/>
      <c r="O136" s="156">
        <f>$O$55+O133</f>
        <v>1.5333333333333334</v>
      </c>
      <c r="P136" s="157"/>
      <c r="Q136" s="157"/>
      <c r="R136" s="157"/>
      <c r="S136" s="158"/>
      <c r="T136" s="156">
        <f>$T$55+T133</f>
        <v>23</v>
      </c>
      <c r="U136" s="157"/>
      <c r="V136" s="157"/>
      <c r="W136" s="157"/>
      <c r="X136" s="158"/>
      <c r="Y136" s="156">
        <f>$Y$55+Y133</f>
        <v>1.5333333333333334</v>
      </c>
      <c r="Z136" s="157"/>
      <c r="AA136" s="157"/>
      <c r="AB136" s="157"/>
      <c r="AC136" s="158"/>
      <c r="AD136" s="156">
        <f>$AD$55+AD133</f>
        <v>23</v>
      </c>
      <c r="AE136" s="157"/>
      <c r="AF136" s="157"/>
      <c r="AG136" s="157"/>
      <c r="AH136" s="158"/>
      <c r="AI136" s="153">
        <f>$AI$55+AI133</f>
        <v>1.6</v>
      </c>
      <c r="AJ136" s="154"/>
      <c r="AK136" s="154"/>
      <c r="AL136" s="154"/>
      <c r="AM136" s="155"/>
      <c r="AN136" s="156">
        <f>$AN$55+AN133</f>
        <v>24</v>
      </c>
      <c r="AO136" s="157"/>
      <c r="AP136" s="157"/>
      <c r="AQ136" s="157"/>
      <c r="AR136" s="158"/>
      <c r="AS136" s="153">
        <f>$AS$55+AS133</f>
        <v>1.4666666666666666</v>
      </c>
      <c r="AT136" s="154"/>
      <c r="AU136" s="154"/>
      <c r="AV136" s="154"/>
      <c r="AW136" s="155"/>
      <c r="AX136" s="156">
        <f>$AX$55+AX133</f>
        <v>22</v>
      </c>
      <c r="AY136" s="157"/>
      <c r="AZ136" s="157"/>
      <c r="BA136" s="157"/>
      <c r="BB136" s="158"/>
      <c r="BC136" s="156">
        <f>$BC$55+BC133</f>
        <v>1.6666666666666665</v>
      </c>
      <c r="BD136" s="157"/>
      <c r="BE136" s="157"/>
      <c r="BF136" s="157"/>
      <c r="BG136" s="158"/>
      <c r="BH136" s="156">
        <f>$BH$55+BH133</f>
        <v>25</v>
      </c>
      <c r="BI136" s="157"/>
      <c r="BJ136" s="157"/>
      <c r="BK136" s="157"/>
      <c r="BL136" s="158"/>
      <c r="BM136" s="156">
        <f>$BM$55+BM133</f>
        <v>1.4</v>
      </c>
      <c r="BN136" s="157"/>
      <c r="BO136" s="157"/>
      <c r="BP136" s="157"/>
      <c r="BQ136" s="158"/>
      <c r="BR136" s="156">
        <f>$BR$55+BR133</f>
        <v>21</v>
      </c>
      <c r="BS136" s="157"/>
      <c r="BT136" s="157"/>
      <c r="BU136" s="157"/>
      <c r="BV136" s="158"/>
      <c r="BW136" s="156">
        <f>$BW$55+BW133</f>
        <v>0.93333333333333335</v>
      </c>
      <c r="BX136" s="157"/>
      <c r="BY136" s="157"/>
      <c r="BZ136" s="157"/>
      <c r="CA136" s="158"/>
      <c r="CB136" s="156">
        <f>$CB$55+CB133</f>
        <v>14</v>
      </c>
      <c r="CC136" s="157"/>
      <c r="CD136" s="157"/>
      <c r="CE136" s="157"/>
      <c r="CF136" s="247"/>
    </row>
    <row r="137" spans="2:84" s="103" customFormat="1" ht="15.9" customHeight="1" thickTop="1" thickBot="1">
      <c r="B137" s="100"/>
      <c r="C137" s="5"/>
      <c r="D137" s="5"/>
      <c r="E137" s="101"/>
      <c r="F137" s="100"/>
      <c r="G137" s="100"/>
      <c r="H137" s="100"/>
      <c r="I137" s="100"/>
      <c r="J137" s="100"/>
      <c r="K137" s="100"/>
      <c r="L137" s="100"/>
      <c r="M137" s="100"/>
      <c r="N137" s="100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</row>
    <row r="138" spans="2:84" s="103" customFormat="1" ht="14.4" customHeight="1" thickTop="1">
      <c r="B138" s="248" t="s">
        <v>41</v>
      </c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50"/>
      <c r="AU138" s="232" t="s">
        <v>57</v>
      </c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33"/>
      <c r="CE138" s="233"/>
      <c r="CF138" s="234"/>
    </row>
    <row r="139" spans="2:84" ht="15">
      <c r="B139" s="251" t="s">
        <v>60</v>
      </c>
      <c r="C139" s="252"/>
      <c r="D139" s="223" t="s">
        <v>61</v>
      </c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 t="s">
        <v>62</v>
      </c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 t="s">
        <v>63</v>
      </c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4"/>
      <c r="AU139" s="235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7"/>
    </row>
    <row r="140" spans="2:84" s="41" customFormat="1" ht="15.65" customHeight="1">
      <c r="B140" s="255" t="s">
        <v>151</v>
      </c>
      <c r="C140" s="256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6"/>
      <c r="AU140" s="238"/>
      <c r="AV140" s="239"/>
      <c r="AW140" s="239"/>
      <c r="AX140" s="239"/>
      <c r="AY140" s="239"/>
      <c r="AZ140" s="239"/>
      <c r="BA140" s="239"/>
      <c r="BB140" s="239"/>
      <c r="BC140" s="239"/>
      <c r="BD140" s="239"/>
      <c r="BE140" s="239"/>
      <c r="BF140" s="239"/>
      <c r="BG140" s="239"/>
      <c r="BH140" s="239"/>
      <c r="BI140" s="239"/>
      <c r="BJ140" s="239"/>
      <c r="BK140" s="239"/>
      <c r="BL140" s="239"/>
      <c r="BM140" s="239"/>
      <c r="BN140" s="239"/>
      <c r="BO140" s="239"/>
      <c r="BP140" s="239"/>
      <c r="BQ140" s="239"/>
      <c r="BR140" s="239"/>
      <c r="BS140" s="239"/>
      <c r="BT140" s="239"/>
      <c r="BU140" s="239"/>
      <c r="BV140" s="239"/>
      <c r="BW140" s="239"/>
      <c r="BX140" s="239"/>
      <c r="BY140" s="239"/>
      <c r="BZ140" s="239"/>
      <c r="CA140" s="239"/>
      <c r="CB140" s="239"/>
      <c r="CC140" s="239"/>
      <c r="CD140" s="239"/>
      <c r="CE140" s="239"/>
      <c r="CF140" s="240"/>
    </row>
    <row r="141" spans="2:84" s="11" customFormat="1" ht="15.5">
      <c r="B141" s="255" t="s">
        <v>152</v>
      </c>
      <c r="C141" s="256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6"/>
      <c r="AU141" s="241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3"/>
    </row>
    <row r="142" spans="2:84" ht="15.65" customHeight="1">
      <c r="B142" s="255"/>
      <c r="C142" s="256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6"/>
      <c r="AU142" s="241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3"/>
    </row>
    <row r="143" spans="2:84" ht="15.65" customHeight="1">
      <c r="B143" s="255"/>
      <c r="C143" s="256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6"/>
      <c r="AU143" s="241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3"/>
    </row>
    <row r="144" spans="2:84" ht="15.65" customHeight="1">
      <c r="B144" s="255"/>
      <c r="C144" s="256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6"/>
      <c r="AU144" s="241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3"/>
    </row>
    <row r="145" spans="2:84" ht="12.9" customHeight="1">
      <c r="B145" s="255"/>
      <c r="C145" s="256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6"/>
      <c r="AU145" s="241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3"/>
    </row>
    <row r="146" spans="2:84" ht="13.5" customHeight="1" thickBot="1">
      <c r="B146" s="257"/>
      <c r="C146" s="258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7"/>
      <c r="AS146" s="227"/>
      <c r="AT146" s="228"/>
      <c r="AU146" s="244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6"/>
    </row>
    <row r="147" spans="2:84" ht="13.5" thickTop="1"/>
    <row r="148" spans="2:84" ht="15.5">
      <c r="C148" s="9" t="s">
        <v>19</v>
      </c>
      <c r="D148" s="10" t="s">
        <v>58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1"/>
      <c r="T148" s="10"/>
      <c r="U148" s="10"/>
      <c r="V148" s="11"/>
      <c r="W148" s="10"/>
      <c r="X148" s="10"/>
      <c r="Y148" s="10"/>
      <c r="Z148" s="10"/>
      <c r="AA148" s="10"/>
      <c r="AB148" s="10"/>
      <c r="AC148" s="10"/>
      <c r="AE148" s="10"/>
      <c r="AF148" s="11"/>
      <c r="AG148" s="10"/>
      <c r="AO148" s="10"/>
      <c r="AP148" s="11"/>
      <c r="AQ148" s="10"/>
      <c r="AY148" s="10"/>
      <c r="AZ148" s="11"/>
      <c r="BA148" s="10"/>
      <c r="BI148" s="10"/>
      <c r="BJ148" s="11"/>
      <c r="BK148" s="10"/>
      <c r="BS148" s="10"/>
      <c r="BT148" s="11"/>
      <c r="BU148" s="10"/>
      <c r="CC148" s="10"/>
      <c r="CD148" s="11"/>
      <c r="CE148" s="10"/>
    </row>
  </sheetData>
  <mergeCells count="310">
    <mergeCell ref="BW136:CA136"/>
    <mergeCell ref="CB136:CF136"/>
    <mergeCell ref="BM135:BV135"/>
    <mergeCell ref="BW135:CF135"/>
    <mergeCell ref="B146:C146"/>
    <mergeCell ref="B140:C140"/>
    <mergeCell ref="D140:N146"/>
    <mergeCell ref="O140:AD146"/>
    <mergeCell ref="AE140:AT146"/>
    <mergeCell ref="AU140:CF146"/>
    <mergeCell ref="B141:C141"/>
    <mergeCell ref="B142:C142"/>
    <mergeCell ref="B143:C143"/>
    <mergeCell ref="B144:C144"/>
    <mergeCell ref="B145:C145"/>
    <mergeCell ref="B138:AT138"/>
    <mergeCell ref="AU138:CF139"/>
    <mergeCell ref="B139:C139"/>
    <mergeCell ref="D139:N139"/>
    <mergeCell ref="O139:AD139"/>
    <mergeCell ref="AE139:AT139"/>
    <mergeCell ref="AS136:AW136"/>
    <mergeCell ref="AX136:BB136"/>
    <mergeCell ref="BC136:BG136"/>
    <mergeCell ref="BH136:BL136"/>
    <mergeCell ref="BM136:BQ136"/>
    <mergeCell ref="BR136:BV136"/>
    <mergeCell ref="O136:S136"/>
    <mergeCell ref="T136:X136"/>
    <mergeCell ref="Y136:AC136"/>
    <mergeCell ref="AD136:AH136"/>
    <mergeCell ref="AI136:AM136"/>
    <mergeCell ref="AN136:AR136"/>
    <mergeCell ref="B134:B136"/>
    <mergeCell ref="O135:X135"/>
    <mergeCell ref="Y135:AH135"/>
    <mergeCell ref="AI135:AR135"/>
    <mergeCell ref="AS135:BB135"/>
    <mergeCell ref="BC135:BL135"/>
    <mergeCell ref="B131:B133"/>
    <mergeCell ref="O132:X132"/>
    <mergeCell ref="Y132:AH132"/>
    <mergeCell ref="AI132:AR132"/>
    <mergeCell ref="AS132:BB132"/>
    <mergeCell ref="BC132:BL132"/>
    <mergeCell ref="BM132:BV132"/>
    <mergeCell ref="BW132:CF132"/>
    <mergeCell ref="BW133:CA133"/>
    <mergeCell ref="CB133:CF133"/>
    <mergeCell ref="AS133:AW133"/>
    <mergeCell ref="AX133:BB133"/>
    <mergeCell ref="BC133:BG133"/>
    <mergeCell ref="BH133:BL133"/>
    <mergeCell ref="BM133:BQ133"/>
    <mergeCell ref="BR133:BV133"/>
    <mergeCell ref="O133:S133"/>
    <mergeCell ref="T133:X133"/>
    <mergeCell ref="Y133:AC133"/>
    <mergeCell ref="AD133:AH133"/>
    <mergeCell ref="AI133:AM133"/>
    <mergeCell ref="AN133:AR133"/>
    <mergeCell ref="BL114:BL115"/>
    <mergeCell ref="BM114:BU114"/>
    <mergeCell ref="BV114:BV115"/>
    <mergeCell ref="O114:W114"/>
    <mergeCell ref="X114:X115"/>
    <mergeCell ref="Y114:AG114"/>
    <mergeCell ref="AH114:AH115"/>
    <mergeCell ref="AI114:AQ114"/>
    <mergeCell ref="AR114:AR115"/>
    <mergeCell ref="B111:C111"/>
    <mergeCell ref="D111:CF111"/>
    <mergeCell ref="B112:C112"/>
    <mergeCell ref="D112:CF112"/>
    <mergeCell ref="B113:B115"/>
    <mergeCell ref="C113:C115"/>
    <mergeCell ref="D113:D115"/>
    <mergeCell ref="E113:E115"/>
    <mergeCell ref="F113:N113"/>
    <mergeCell ref="O113:CF113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BW114:CE114"/>
    <mergeCell ref="CF114:CF115"/>
    <mergeCell ref="AS114:BA114"/>
    <mergeCell ref="BB114:BB115"/>
    <mergeCell ref="BC114:BK114"/>
    <mergeCell ref="B107:B109"/>
    <mergeCell ref="O108:X108"/>
    <mergeCell ref="Y108:AH108"/>
    <mergeCell ref="AI108:AR108"/>
    <mergeCell ref="AS108:BB108"/>
    <mergeCell ref="BC108:BL108"/>
    <mergeCell ref="BM108:BV108"/>
    <mergeCell ref="BW108:CF108"/>
    <mergeCell ref="O109:S109"/>
    <mergeCell ref="T109:X109"/>
    <mergeCell ref="Y109:AC109"/>
    <mergeCell ref="AD109:AH109"/>
    <mergeCell ref="AI109:AM109"/>
    <mergeCell ref="AN109:AR109"/>
    <mergeCell ref="AS109:AW109"/>
    <mergeCell ref="CB109:CF109"/>
    <mergeCell ref="AX109:BB109"/>
    <mergeCell ref="BC109:BG109"/>
    <mergeCell ref="BH109:BL109"/>
    <mergeCell ref="BM109:BQ109"/>
    <mergeCell ref="BR109:BV109"/>
    <mergeCell ref="BW109:CA109"/>
    <mergeCell ref="BW105:CF105"/>
    <mergeCell ref="O106:S106"/>
    <mergeCell ref="T106:X106"/>
    <mergeCell ref="Y106:AC106"/>
    <mergeCell ref="AD106:AH106"/>
    <mergeCell ref="AI106:AM106"/>
    <mergeCell ref="AN106:AR106"/>
    <mergeCell ref="AS106:AW106"/>
    <mergeCell ref="AX106:BB106"/>
    <mergeCell ref="BC106:BG106"/>
    <mergeCell ref="BH106:BL106"/>
    <mergeCell ref="BM106:BQ106"/>
    <mergeCell ref="BR106:BV106"/>
    <mergeCell ref="BW106:CA106"/>
    <mergeCell ref="CB106:CF106"/>
    <mergeCell ref="B104:B106"/>
    <mergeCell ref="O105:X105"/>
    <mergeCell ref="Y105:AH105"/>
    <mergeCell ref="AI105:AR105"/>
    <mergeCell ref="AS105:BB105"/>
    <mergeCell ref="BC105:BL105"/>
    <mergeCell ref="BM105:BV105"/>
    <mergeCell ref="AR87:AR88"/>
    <mergeCell ref="AS87:BA87"/>
    <mergeCell ref="BB87:BB88"/>
    <mergeCell ref="BC87:BK87"/>
    <mergeCell ref="BL87:BL88"/>
    <mergeCell ref="BM87:BU87"/>
    <mergeCell ref="N87:N88"/>
    <mergeCell ref="O87:W87"/>
    <mergeCell ref="X87:X88"/>
    <mergeCell ref="Y87:AG87"/>
    <mergeCell ref="AH87:AH88"/>
    <mergeCell ref="AI87:AQ87"/>
    <mergeCell ref="H87:H88"/>
    <mergeCell ref="I87:I88"/>
    <mergeCell ref="J87:J88"/>
    <mergeCell ref="K87:K88"/>
    <mergeCell ref="L87:L88"/>
    <mergeCell ref="M87:M88"/>
    <mergeCell ref="B85:C85"/>
    <mergeCell ref="D85:CF85"/>
    <mergeCell ref="B86:B88"/>
    <mergeCell ref="C86:C88"/>
    <mergeCell ref="D86:D88"/>
    <mergeCell ref="E86:E88"/>
    <mergeCell ref="F86:N86"/>
    <mergeCell ref="O86:CF86"/>
    <mergeCell ref="F87:F88"/>
    <mergeCell ref="G87:G88"/>
    <mergeCell ref="BV87:BV88"/>
    <mergeCell ref="BW87:CE87"/>
    <mergeCell ref="CF87:CF88"/>
    <mergeCell ref="BH82:BL82"/>
    <mergeCell ref="BM82:BQ82"/>
    <mergeCell ref="BR82:BV82"/>
    <mergeCell ref="BW82:CA82"/>
    <mergeCell ref="CB82:CF82"/>
    <mergeCell ref="B84:C84"/>
    <mergeCell ref="D84:CF84"/>
    <mergeCell ref="BW81:CF81"/>
    <mergeCell ref="O82:S82"/>
    <mergeCell ref="T82:X82"/>
    <mergeCell ref="Y82:AC82"/>
    <mergeCell ref="AD82:AH82"/>
    <mergeCell ref="AI82:AM82"/>
    <mergeCell ref="AN82:AR82"/>
    <mergeCell ref="AS82:AW82"/>
    <mergeCell ref="AX82:BB82"/>
    <mergeCell ref="BC82:BG82"/>
    <mergeCell ref="O81:X81"/>
    <mergeCell ref="Y81:AH81"/>
    <mergeCell ref="AI81:AR81"/>
    <mergeCell ref="AS81:BB81"/>
    <mergeCell ref="BC81:BL81"/>
    <mergeCell ref="BM81:BV81"/>
    <mergeCell ref="BC79:BG79"/>
    <mergeCell ref="BH79:BL79"/>
    <mergeCell ref="BM79:BQ79"/>
    <mergeCell ref="BR79:BV79"/>
    <mergeCell ref="BW79:CA79"/>
    <mergeCell ref="CB79:CF79"/>
    <mergeCell ref="BM78:BV78"/>
    <mergeCell ref="BW78:CF78"/>
    <mergeCell ref="O79:S79"/>
    <mergeCell ref="T79:X79"/>
    <mergeCell ref="Y79:AC79"/>
    <mergeCell ref="AD79:AH79"/>
    <mergeCell ref="AI79:AM79"/>
    <mergeCell ref="AN79:AR79"/>
    <mergeCell ref="AS79:AW79"/>
    <mergeCell ref="AX79:BB79"/>
    <mergeCell ref="BV60:BV61"/>
    <mergeCell ref="BW60:CE60"/>
    <mergeCell ref="CF60:CF61"/>
    <mergeCell ref="O78:X78"/>
    <mergeCell ref="Y78:AH78"/>
    <mergeCell ref="AI78:AR78"/>
    <mergeCell ref="AS78:BB78"/>
    <mergeCell ref="BC78:BL78"/>
    <mergeCell ref="AH60:AH61"/>
    <mergeCell ref="AI60:AQ60"/>
    <mergeCell ref="AR60:AR61"/>
    <mergeCell ref="AS60:BA60"/>
    <mergeCell ref="BB60:BB61"/>
    <mergeCell ref="BC60:BK60"/>
    <mergeCell ref="B57:C57"/>
    <mergeCell ref="D57:CF57"/>
    <mergeCell ref="B58:C58"/>
    <mergeCell ref="D58:CF58"/>
    <mergeCell ref="B59:B61"/>
    <mergeCell ref="C59:C61"/>
    <mergeCell ref="D59:D61"/>
    <mergeCell ref="E59:E61"/>
    <mergeCell ref="F59:N59"/>
    <mergeCell ref="O59:CF59"/>
    <mergeCell ref="L60:L61"/>
    <mergeCell ref="M60:M61"/>
    <mergeCell ref="N60:N61"/>
    <mergeCell ref="O60:W60"/>
    <mergeCell ref="X60:X61"/>
    <mergeCell ref="Y60:AG60"/>
    <mergeCell ref="F60:F61"/>
    <mergeCell ref="G60:G61"/>
    <mergeCell ref="H60:H61"/>
    <mergeCell ref="I60:I61"/>
    <mergeCell ref="J60:J61"/>
    <mergeCell ref="K60:K61"/>
    <mergeCell ref="BL60:BL61"/>
    <mergeCell ref="BM60:BU60"/>
    <mergeCell ref="BM55:BQ55"/>
    <mergeCell ref="BR55:BV55"/>
    <mergeCell ref="BW55:CA55"/>
    <mergeCell ref="CB55:CF55"/>
    <mergeCell ref="BM54:BV54"/>
    <mergeCell ref="BW54:CF54"/>
    <mergeCell ref="O55:S55"/>
    <mergeCell ref="T55:X55"/>
    <mergeCell ref="Y55:AC55"/>
    <mergeCell ref="AD55:AH55"/>
    <mergeCell ref="AI55:AM55"/>
    <mergeCell ref="AN55:AR55"/>
    <mergeCell ref="AS55:AW55"/>
    <mergeCell ref="AX55:BB55"/>
    <mergeCell ref="B53:B55"/>
    <mergeCell ref="O54:X54"/>
    <mergeCell ref="Y54:AH54"/>
    <mergeCell ref="AI54:AR54"/>
    <mergeCell ref="AS54:BB54"/>
    <mergeCell ref="BC54:BL54"/>
    <mergeCell ref="AI7:AQ7"/>
    <mergeCell ref="AR7:AR8"/>
    <mergeCell ref="AS7:BA7"/>
    <mergeCell ref="BB7:BB8"/>
    <mergeCell ref="BC7:BK7"/>
    <mergeCell ref="BL7:BL8"/>
    <mergeCell ref="M7:M8"/>
    <mergeCell ref="N7:N8"/>
    <mergeCell ref="O7:W7"/>
    <mergeCell ref="X7:X8"/>
    <mergeCell ref="Y7:AG7"/>
    <mergeCell ref="AH7:AH8"/>
    <mergeCell ref="G7:G8"/>
    <mergeCell ref="H7:H8"/>
    <mergeCell ref="BC55:BG55"/>
    <mergeCell ref="BH55:BL55"/>
    <mergeCell ref="I7:I8"/>
    <mergeCell ref="J7:J8"/>
    <mergeCell ref="K7:K8"/>
    <mergeCell ref="L7:L8"/>
    <mergeCell ref="D4:CF4"/>
    <mergeCell ref="B5:C5"/>
    <mergeCell ref="D5:CF5"/>
    <mergeCell ref="B6:B8"/>
    <mergeCell ref="C6:C8"/>
    <mergeCell ref="D6:D8"/>
    <mergeCell ref="E6:E8"/>
    <mergeCell ref="F6:N6"/>
    <mergeCell ref="O6:CF6"/>
    <mergeCell ref="F7:F8"/>
    <mergeCell ref="BM7:BU7"/>
    <mergeCell ref="BV7:BV8"/>
    <mergeCell ref="BW7:CE7"/>
    <mergeCell ref="CF7:CF8"/>
    <mergeCell ref="D2:CF2"/>
    <mergeCell ref="D3:H3"/>
    <mergeCell ref="I3:N3"/>
    <mergeCell ref="O3:X3"/>
    <mergeCell ref="Y3:AH3"/>
    <mergeCell ref="AI3:AR3"/>
    <mergeCell ref="AS3:BB3"/>
    <mergeCell ref="BC3:BL3"/>
    <mergeCell ref="BM3:BV3"/>
    <mergeCell ref="BW3:CF3"/>
  </mergeCells>
  <conditionalFormatting sqref="O34:O52 Y34:Y52 AI34:AI52 BM34:BM52 BW34:BW52 AS34:AS52 BC34:BC52 O68:O76 Y68:Y76 AI68:AI76 AS68:AS76 BC68:BC76 BM68:BM76 BW68:BW76 O96:O103 Y96:Y103 AI96:AI103 AS96:AS103 BC96:BC103 BM96:BM103 BW96:BW103 O123:O130 Y123:Y130 AI123:AI130 AS123:AS130 BC123:BC130 BM123:BM130 BW123:BW130 O10:O19 Y10:Y19 AI10:AI19 AS10:AS19 BC10:BC19 BM10:BM19 BW10:BW19">
    <cfRule type="containsText" dxfId="111" priority="112" operator="containsText" text="E">
      <formula>NOT(ISERROR(SEARCH("E",O10)))</formula>
    </cfRule>
  </conditionalFormatting>
  <conditionalFormatting sqref="O21:O26">
    <cfRule type="containsText" dxfId="110" priority="111" operator="containsText" text="E">
      <formula>NOT(ISERROR(SEARCH("E",O21)))</formula>
    </cfRule>
  </conditionalFormatting>
  <conditionalFormatting sqref="Y21:Y26">
    <cfRule type="containsText" dxfId="109" priority="110" operator="containsText" text="E">
      <formula>NOT(ISERROR(SEARCH("E",Y21)))</formula>
    </cfRule>
  </conditionalFormatting>
  <conditionalFormatting sqref="AI21:AI26">
    <cfRule type="containsText" dxfId="108" priority="109" operator="containsText" text="E">
      <formula>NOT(ISERROR(SEARCH("E",AI21)))</formula>
    </cfRule>
  </conditionalFormatting>
  <conditionalFormatting sqref="AS21:AS26">
    <cfRule type="containsText" dxfId="107" priority="108" operator="containsText" text="E">
      <formula>NOT(ISERROR(SEARCH("E",AS21)))</formula>
    </cfRule>
  </conditionalFormatting>
  <conditionalFormatting sqref="BC21:BC26">
    <cfRule type="containsText" dxfId="106" priority="107" operator="containsText" text="E">
      <formula>NOT(ISERROR(SEARCH("E",BC21)))</formula>
    </cfRule>
  </conditionalFormatting>
  <conditionalFormatting sqref="BM21:BM26">
    <cfRule type="containsText" dxfId="105" priority="106" operator="containsText" text="E">
      <formula>NOT(ISERROR(SEARCH("E",BM21)))</formula>
    </cfRule>
  </conditionalFormatting>
  <conditionalFormatting sqref="BW21:BW26">
    <cfRule type="containsText" dxfId="104" priority="105" operator="containsText" text="E">
      <formula>NOT(ISERROR(SEARCH("E",BW21)))</formula>
    </cfRule>
  </conditionalFormatting>
  <conditionalFormatting sqref="O28:O32">
    <cfRule type="containsText" dxfId="103" priority="104" operator="containsText" text="E">
      <formula>NOT(ISERROR(SEARCH("E",O28)))</formula>
    </cfRule>
  </conditionalFormatting>
  <conditionalFormatting sqref="Y28:Y32">
    <cfRule type="containsText" dxfId="102" priority="103" operator="containsText" text="E">
      <formula>NOT(ISERROR(SEARCH("E",Y28)))</formula>
    </cfRule>
  </conditionalFormatting>
  <conditionalFormatting sqref="AI28:AI32">
    <cfRule type="containsText" dxfId="101" priority="102" operator="containsText" text="E">
      <formula>NOT(ISERROR(SEARCH("E",AI28)))</formula>
    </cfRule>
  </conditionalFormatting>
  <conditionalFormatting sqref="AS28:AS32">
    <cfRule type="containsText" dxfId="100" priority="101" operator="containsText" text="E">
      <formula>NOT(ISERROR(SEARCH("E",AS28)))</formula>
    </cfRule>
  </conditionalFormatting>
  <conditionalFormatting sqref="BC28:BC32">
    <cfRule type="containsText" dxfId="99" priority="100" operator="containsText" text="E">
      <formula>NOT(ISERROR(SEARCH("E",BC28)))</formula>
    </cfRule>
  </conditionalFormatting>
  <conditionalFormatting sqref="BM28:BM32">
    <cfRule type="containsText" dxfId="98" priority="99" operator="containsText" text="E">
      <formula>NOT(ISERROR(SEARCH("E",BM28)))</formula>
    </cfRule>
  </conditionalFormatting>
  <conditionalFormatting sqref="BW28:BW32">
    <cfRule type="containsText" dxfId="97" priority="98" operator="containsText" text="E">
      <formula>NOT(ISERROR(SEARCH("E",BW28)))</formula>
    </cfRule>
  </conditionalFormatting>
  <conditionalFormatting sqref="O62:O63 O66">
    <cfRule type="containsText" dxfId="96" priority="97" operator="containsText" text="E">
      <formula>NOT(ISERROR(SEARCH("E",O62)))</formula>
    </cfRule>
  </conditionalFormatting>
  <conditionalFormatting sqref="Y62:Y63 Y66">
    <cfRule type="containsText" dxfId="95" priority="96" operator="containsText" text="E">
      <formula>NOT(ISERROR(SEARCH("E",Y62)))</formula>
    </cfRule>
  </conditionalFormatting>
  <conditionalFormatting sqref="AI62:AI63 AI66">
    <cfRule type="containsText" dxfId="94" priority="95" operator="containsText" text="E">
      <formula>NOT(ISERROR(SEARCH("E",AI62)))</formula>
    </cfRule>
  </conditionalFormatting>
  <conditionalFormatting sqref="AS62:AS63 AS66">
    <cfRule type="containsText" dxfId="93" priority="94" operator="containsText" text="E">
      <formula>NOT(ISERROR(SEARCH("E",AS62)))</formula>
    </cfRule>
  </conditionalFormatting>
  <conditionalFormatting sqref="BC66 BC62:BC64">
    <cfRule type="containsText" dxfId="92" priority="93" operator="containsText" text="E">
      <formula>NOT(ISERROR(SEARCH("E",BC62)))</formula>
    </cfRule>
  </conditionalFormatting>
  <conditionalFormatting sqref="BM62:BM63 BM66">
    <cfRule type="containsText" dxfId="91" priority="92" operator="containsText" text="E">
      <formula>NOT(ISERROR(SEARCH("E",BM62)))</formula>
    </cfRule>
  </conditionalFormatting>
  <conditionalFormatting sqref="BW62:BW63 BW66">
    <cfRule type="containsText" dxfId="90" priority="91" operator="containsText" text="E">
      <formula>NOT(ISERROR(SEARCH("E",BW62)))</formula>
    </cfRule>
  </conditionalFormatting>
  <conditionalFormatting sqref="O33">
    <cfRule type="containsText" dxfId="89" priority="90" operator="containsText" text="E">
      <formula>NOT(ISERROR(SEARCH("E",O33)))</formula>
    </cfRule>
  </conditionalFormatting>
  <conditionalFormatting sqref="Y33">
    <cfRule type="containsText" dxfId="88" priority="89" operator="containsText" text="E">
      <formula>NOT(ISERROR(SEARCH("E",Y33)))</formula>
    </cfRule>
  </conditionalFormatting>
  <conditionalFormatting sqref="AI33">
    <cfRule type="containsText" dxfId="87" priority="88" operator="containsText" text="E">
      <formula>NOT(ISERROR(SEARCH("E",AI33)))</formula>
    </cfRule>
  </conditionalFormatting>
  <conditionalFormatting sqref="AS33">
    <cfRule type="containsText" dxfId="86" priority="87" operator="containsText" text="E">
      <formula>NOT(ISERROR(SEARCH("E",AS33)))</formula>
    </cfRule>
  </conditionalFormatting>
  <conditionalFormatting sqref="BC33">
    <cfRule type="containsText" dxfId="85" priority="86" operator="containsText" text="E">
      <formula>NOT(ISERROR(SEARCH("E",BC33)))</formula>
    </cfRule>
  </conditionalFormatting>
  <conditionalFormatting sqref="BM33">
    <cfRule type="containsText" dxfId="84" priority="85" operator="containsText" text="E">
      <formula>NOT(ISERROR(SEARCH("E",BM33)))</formula>
    </cfRule>
  </conditionalFormatting>
  <conditionalFormatting sqref="BW33">
    <cfRule type="containsText" dxfId="83" priority="84" operator="containsText" text="E">
      <formula>NOT(ISERROR(SEARCH("E",BW33)))</formula>
    </cfRule>
  </conditionalFormatting>
  <conditionalFormatting sqref="O64">
    <cfRule type="containsText" dxfId="82" priority="83" operator="containsText" text="E">
      <formula>NOT(ISERROR(SEARCH("E",O64)))</formula>
    </cfRule>
  </conditionalFormatting>
  <conditionalFormatting sqref="Y64">
    <cfRule type="containsText" dxfId="81" priority="82" operator="containsText" text="E">
      <formula>NOT(ISERROR(SEARCH("E",Y64)))</formula>
    </cfRule>
  </conditionalFormatting>
  <conditionalFormatting sqref="AI64">
    <cfRule type="containsText" dxfId="80" priority="81" operator="containsText" text="E">
      <formula>NOT(ISERROR(SEARCH("E",AI64)))</formula>
    </cfRule>
  </conditionalFormatting>
  <conditionalFormatting sqref="AS64">
    <cfRule type="containsText" dxfId="79" priority="80" operator="containsText" text="E">
      <formula>NOT(ISERROR(SEARCH("E",AS64)))</formula>
    </cfRule>
  </conditionalFormatting>
  <conditionalFormatting sqref="BM64">
    <cfRule type="containsText" dxfId="78" priority="79" operator="containsText" text="E">
      <formula>NOT(ISERROR(SEARCH("E",BM64)))</formula>
    </cfRule>
  </conditionalFormatting>
  <conditionalFormatting sqref="BW64">
    <cfRule type="containsText" dxfId="77" priority="78" operator="containsText" text="E">
      <formula>NOT(ISERROR(SEARCH("E",BW64)))</formula>
    </cfRule>
  </conditionalFormatting>
  <conditionalFormatting sqref="O65">
    <cfRule type="containsText" dxfId="76" priority="77" operator="containsText" text="E">
      <formula>NOT(ISERROR(SEARCH("E",O65)))</formula>
    </cfRule>
  </conditionalFormatting>
  <conditionalFormatting sqref="Y65">
    <cfRule type="containsText" dxfId="75" priority="76" operator="containsText" text="E">
      <formula>NOT(ISERROR(SEARCH("E",Y65)))</formula>
    </cfRule>
  </conditionalFormatting>
  <conditionalFormatting sqref="AI65">
    <cfRule type="containsText" dxfId="74" priority="75" operator="containsText" text="E">
      <formula>NOT(ISERROR(SEARCH("E",AI65)))</formula>
    </cfRule>
  </conditionalFormatting>
  <conditionalFormatting sqref="AS65">
    <cfRule type="containsText" dxfId="73" priority="74" operator="containsText" text="E">
      <formula>NOT(ISERROR(SEARCH("E",AS65)))</formula>
    </cfRule>
  </conditionalFormatting>
  <conditionalFormatting sqref="BC65">
    <cfRule type="containsText" dxfId="72" priority="73" operator="containsText" text="E">
      <formula>NOT(ISERROR(SEARCH("E",BC65)))</formula>
    </cfRule>
  </conditionalFormatting>
  <conditionalFormatting sqref="BM65">
    <cfRule type="containsText" dxfId="71" priority="72" operator="containsText" text="E">
      <formula>NOT(ISERROR(SEARCH("E",BM65)))</formula>
    </cfRule>
  </conditionalFormatting>
  <conditionalFormatting sqref="BW65">
    <cfRule type="containsText" dxfId="70" priority="71" operator="containsText" text="E">
      <formula>NOT(ISERROR(SEARCH("E",BW65)))</formula>
    </cfRule>
  </conditionalFormatting>
  <conditionalFormatting sqref="O67">
    <cfRule type="containsText" dxfId="69" priority="70" operator="containsText" text="E">
      <formula>NOT(ISERROR(SEARCH("E",O67)))</formula>
    </cfRule>
  </conditionalFormatting>
  <conditionalFormatting sqref="Y67">
    <cfRule type="containsText" dxfId="68" priority="69" operator="containsText" text="E">
      <formula>NOT(ISERROR(SEARCH("E",Y67)))</formula>
    </cfRule>
  </conditionalFormatting>
  <conditionalFormatting sqref="AI67">
    <cfRule type="containsText" dxfId="67" priority="68" operator="containsText" text="E">
      <formula>NOT(ISERROR(SEARCH("E",AI67)))</formula>
    </cfRule>
  </conditionalFormatting>
  <conditionalFormatting sqref="AS67">
    <cfRule type="containsText" dxfId="66" priority="67" operator="containsText" text="E">
      <formula>NOT(ISERROR(SEARCH("E",AS67)))</formula>
    </cfRule>
  </conditionalFormatting>
  <conditionalFormatting sqref="BC67">
    <cfRule type="containsText" dxfId="65" priority="66" operator="containsText" text="E">
      <formula>NOT(ISERROR(SEARCH("E",BC67)))</formula>
    </cfRule>
  </conditionalFormatting>
  <conditionalFormatting sqref="BM67">
    <cfRule type="containsText" dxfId="64" priority="65" operator="containsText" text="E">
      <formula>NOT(ISERROR(SEARCH("E",BM67)))</formula>
    </cfRule>
  </conditionalFormatting>
  <conditionalFormatting sqref="BW67">
    <cfRule type="containsText" dxfId="63" priority="64" operator="containsText" text="E">
      <formula>NOT(ISERROR(SEARCH("E",BW67)))</formula>
    </cfRule>
  </conditionalFormatting>
  <conditionalFormatting sqref="O89:O90 O92 O94">
    <cfRule type="containsText" dxfId="62" priority="63" operator="containsText" text="E">
      <formula>NOT(ISERROR(SEARCH("E",O89)))</formula>
    </cfRule>
  </conditionalFormatting>
  <conditionalFormatting sqref="Y89:Y90 Y92 Y94">
    <cfRule type="containsText" dxfId="61" priority="62" operator="containsText" text="E">
      <formula>NOT(ISERROR(SEARCH("E",Y89)))</formula>
    </cfRule>
  </conditionalFormatting>
  <conditionalFormatting sqref="AI89:AI90 AI92 AI94">
    <cfRule type="containsText" dxfId="60" priority="61" operator="containsText" text="E">
      <formula>NOT(ISERROR(SEARCH("E",AI89)))</formula>
    </cfRule>
  </conditionalFormatting>
  <conditionalFormatting sqref="AS89:AS90 AS92 AS94">
    <cfRule type="containsText" dxfId="59" priority="60" operator="containsText" text="E">
      <formula>NOT(ISERROR(SEARCH("E",AS89)))</formula>
    </cfRule>
  </conditionalFormatting>
  <conditionalFormatting sqref="BC89:BC90 BC92 BC94">
    <cfRule type="containsText" dxfId="58" priority="59" operator="containsText" text="E">
      <formula>NOT(ISERROR(SEARCH("E",BC89)))</formula>
    </cfRule>
  </conditionalFormatting>
  <conditionalFormatting sqref="BM89:BM90 BM92 BM94">
    <cfRule type="containsText" dxfId="57" priority="58" operator="containsText" text="E">
      <formula>NOT(ISERROR(SEARCH("E",BM89)))</formula>
    </cfRule>
  </conditionalFormatting>
  <conditionalFormatting sqref="BW89:BW90 BW92 BW94">
    <cfRule type="containsText" dxfId="56" priority="57" operator="containsText" text="E">
      <formula>NOT(ISERROR(SEARCH("E",BW89)))</formula>
    </cfRule>
  </conditionalFormatting>
  <conditionalFormatting sqref="O95">
    <cfRule type="containsText" dxfId="55" priority="56" operator="containsText" text="E">
      <formula>NOT(ISERROR(SEARCH("E",O95)))</formula>
    </cfRule>
  </conditionalFormatting>
  <conditionalFormatting sqref="Y95">
    <cfRule type="containsText" dxfId="54" priority="55" operator="containsText" text="E">
      <formula>NOT(ISERROR(SEARCH("E",Y95)))</formula>
    </cfRule>
  </conditionalFormatting>
  <conditionalFormatting sqref="AI95">
    <cfRule type="containsText" dxfId="53" priority="54" operator="containsText" text="E">
      <formula>NOT(ISERROR(SEARCH("E",AI95)))</formula>
    </cfRule>
  </conditionalFormatting>
  <conditionalFormatting sqref="AS95">
    <cfRule type="containsText" dxfId="52" priority="53" operator="containsText" text="E">
      <formula>NOT(ISERROR(SEARCH("E",AS95)))</formula>
    </cfRule>
  </conditionalFormatting>
  <conditionalFormatting sqref="BC95">
    <cfRule type="containsText" dxfId="51" priority="52" operator="containsText" text="E">
      <formula>NOT(ISERROR(SEARCH("E",BC95)))</formula>
    </cfRule>
  </conditionalFormatting>
  <conditionalFormatting sqref="BM95">
    <cfRule type="containsText" dxfId="50" priority="51" operator="containsText" text="E">
      <formula>NOT(ISERROR(SEARCH("E",BM95)))</formula>
    </cfRule>
  </conditionalFormatting>
  <conditionalFormatting sqref="BW95">
    <cfRule type="containsText" dxfId="49" priority="50" operator="containsText" text="E">
      <formula>NOT(ISERROR(SEARCH("E",BW95)))</formula>
    </cfRule>
  </conditionalFormatting>
  <conditionalFormatting sqref="O91">
    <cfRule type="containsText" dxfId="48" priority="49" operator="containsText" text="E">
      <formula>NOT(ISERROR(SEARCH("E",O91)))</formula>
    </cfRule>
  </conditionalFormatting>
  <conditionalFormatting sqref="Y91">
    <cfRule type="containsText" dxfId="47" priority="48" operator="containsText" text="E">
      <formula>NOT(ISERROR(SEARCH("E",Y91)))</formula>
    </cfRule>
  </conditionalFormatting>
  <conditionalFormatting sqref="AI91">
    <cfRule type="containsText" dxfId="46" priority="47" operator="containsText" text="E">
      <formula>NOT(ISERROR(SEARCH("E",AI91)))</formula>
    </cfRule>
  </conditionalFormatting>
  <conditionalFormatting sqref="AS91">
    <cfRule type="containsText" dxfId="45" priority="46" operator="containsText" text="E">
      <formula>NOT(ISERROR(SEARCH("E",AS91)))</formula>
    </cfRule>
  </conditionalFormatting>
  <conditionalFormatting sqref="BC91">
    <cfRule type="containsText" dxfId="44" priority="45" operator="containsText" text="E">
      <formula>NOT(ISERROR(SEARCH("E",BC91)))</formula>
    </cfRule>
  </conditionalFormatting>
  <conditionalFormatting sqref="BM91">
    <cfRule type="containsText" dxfId="43" priority="44" operator="containsText" text="E">
      <formula>NOT(ISERROR(SEARCH("E",BM91)))</formula>
    </cfRule>
  </conditionalFormatting>
  <conditionalFormatting sqref="BW91">
    <cfRule type="containsText" dxfId="42" priority="43" operator="containsText" text="E">
      <formula>NOT(ISERROR(SEARCH("E",BW91)))</formula>
    </cfRule>
  </conditionalFormatting>
  <conditionalFormatting sqref="O93">
    <cfRule type="containsText" dxfId="41" priority="42" operator="containsText" text="E">
      <formula>NOT(ISERROR(SEARCH("E",O93)))</formula>
    </cfRule>
  </conditionalFormatting>
  <conditionalFormatting sqref="Y93">
    <cfRule type="containsText" dxfId="40" priority="41" operator="containsText" text="E">
      <formula>NOT(ISERROR(SEARCH("E",Y93)))</formula>
    </cfRule>
  </conditionalFormatting>
  <conditionalFormatting sqref="AI93">
    <cfRule type="containsText" dxfId="39" priority="40" operator="containsText" text="E">
      <formula>NOT(ISERROR(SEARCH("E",AI93)))</formula>
    </cfRule>
  </conditionalFormatting>
  <conditionalFormatting sqref="AS93">
    <cfRule type="containsText" dxfId="38" priority="39" operator="containsText" text="E">
      <formula>NOT(ISERROR(SEARCH("E",AS93)))</formula>
    </cfRule>
  </conditionalFormatting>
  <conditionalFormatting sqref="BC93">
    <cfRule type="containsText" dxfId="37" priority="38" operator="containsText" text="E">
      <formula>NOT(ISERROR(SEARCH("E",BC93)))</formula>
    </cfRule>
  </conditionalFormatting>
  <conditionalFormatting sqref="BM93">
    <cfRule type="containsText" dxfId="36" priority="37" operator="containsText" text="E">
      <formula>NOT(ISERROR(SEARCH("E",BM93)))</formula>
    </cfRule>
  </conditionalFormatting>
  <conditionalFormatting sqref="BW93">
    <cfRule type="containsText" dxfId="35" priority="36" operator="containsText" text="E">
      <formula>NOT(ISERROR(SEARCH("E",BW93)))</formula>
    </cfRule>
  </conditionalFormatting>
  <conditionalFormatting sqref="O116:O117 O119">
    <cfRule type="containsText" dxfId="34" priority="35" operator="containsText" text="E">
      <formula>NOT(ISERROR(SEARCH("E",O116)))</formula>
    </cfRule>
  </conditionalFormatting>
  <conditionalFormatting sqref="Y116:Y117 Y119">
    <cfRule type="containsText" dxfId="33" priority="34" operator="containsText" text="E">
      <formula>NOT(ISERROR(SEARCH("E",Y116)))</formula>
    </cfRule>
  </conditionalFormatting>
  <conditionalFormatting sqref="AI116:AI117 AI119">
    <cfRule type="containsText" dxfId="32" priority="33" operator="containsText" text="E">
      <formula>NOT(ISERROR(SEARCH("E",AI116)))</formula>
    </cfRule>
  </conditionalFormatting>
  <conditionalFormatting sqref="AS116:AS117 AS119">
    <cfRule type="containsText" dxfId="31" priority="32" operator="containsText" text="E">
      <formula>NOT(ISERROR(SEARCH("E",AS116)))</formula>
    </cfRule>
  </conditionalFormatting>
  <conditionalFormatting sqref="BC119 BC116:BC117">
    <cfRule type="containsText" dxfId="30" priority="31" operator="containsText" text="E">
      <formula>NOT(ISERROR(SEARCH("E",BC116)))</formula>
    </cfRule>
  </conditionalFormatting>
  <conditionalFormatting sqref="BM116:BM117 BM119">
    <cfRule type="containsText" dxfId="29" priority="30" operator="containsText" text="E">
      <formula>NOT(ISERROR(SEARCH("E",BM116)))</formula>
    </cfRule>
  </conditionalFormatting>
  <conditionalFormatting sqref="BW116:BW117 BW119">
    <cfRule type="containsText" dxfId="28" priority="29" operator="containsText" text="E">
      <formula>NOT(ISERROR(SEARCH("E",BW116)))</formula>
    </cfRule>
  </conditionalFormatting>
  <conditionalFormatting sqref="O121">
    <cfRule type="containsText" dxfId="27" priority="28" operator="containsText" text="E">
      <formula>NOT(ISERROR(SEARCH("E",O121)))</formula>
    </cfRule>
  </conditionalFormatting>
  <conditionalFormatting sqref="Y121">
    <cfRule type="containsText" dxfId="26" priority="27" operator="containsText" text="E">
      <formula>NOT(ISERROR(SEARCH("E",Y121)))</formula>
    </cfRule>
  </conditionalFormatting>
  <conditionalFormatting sqref="AI121">
    <cfRule type="containsText" dxfId="25" priority="26" operator="containsText" text="E">
      <formula>NOT(ISERROR(SEARCH("E",AI121)))</formula>
    </cfRule>
  </conditionalFormatting>
  <conditionalFormatting sqref="AS121">
    <cfRule type="containsText" dxfId="24" priority="25" operator="containsText" text="E">
      <formula>NOT(ISERROR(SEARCH("E",AS121)))</formula>
    </cfRule>
  </conditionalFormatting>
  <conditionalFormatting sqref="BC121">
    <cfRule type="containsText" dxfId="23" priority="24" operator="containsText" text="E">
      <formula>NOT(ISERROR(SEARCH("E",BC121)))</formula>
    </cfRule>
  </conditionalFormatting>
  <conditionalFormatting sqref="BM121">
    <cfRule type="containsText" dxfId="22" priority="23" operator="containsText" text="E">
      <formula>NOT(ISERROR(SEARCH("E",BM121)))</formula>
    </cfRule>
  </conditionalFormatting>
  <conditionalFormatting sqref="BW121">
    <cfRule type="containsText" dxfId="21" priority="22" operator="containsText" text="E">
      <formula>NOT(ISERROR(SEARCH("E",BW121)))</formula>
    </cfRule>
  </conditionalFormatting>
  <conditionalFormatting sqref="O122">
    <cfRule type="containsText" dxfId="20" priority="21" operator="containsText" text="E">
      <formula>NOT(ISERROR(SEARCH("E",O122)))</formula>
    </cfRule>
  </conditionalFormatting>
  <conditionalFormatting sqref="Y122">
    <cfRule type="containsText" dxfId="19" priority="20" operator="containsText" text="E">
      <formula>NOT(ISERROR(SEARCH("E",Y122)))</formula>
    </cfRule>
  </conditionalFormatting>
  <conditionalFormatting sqref="AI122">
    <cfRule type="containsText" dxfId="18" priority="19" operator="containsText" text="E">
      <formula>NOT(ISERROR(SEARCH("E",AI122)))</formula>
    </cfRule>
  </conditionalFormatting>
  <conditionalFormatting sqref="AS122">
    <cfRule type="containsText" dxfId="17" priority="18" operator="containsText" text="E">
      <formula>NOT(ISERROR(SEARCH("E",AS122)))</formula>
    </cfRule>
  </conditionalFormatting>
  <conditionalFormatting sqref="BC122">
    <cfRule type="containsText" dxfId="16" priority="17" operator="containsText" text="E">
      <formula>NOT(ISERROR(SEARCH("E",BC122)))</formula>
    </cfRule>
  </conditionalFormatting>
  <conditionalFormatting sqref="BM122">
    <cfRule type="containsText" dxfId="15" priority="16" operator="containsText" text="E">
      <formula>NOT(ISERROR(SEARCH("E",BM122)))</formula>
    </cfRule>
  </conditionalFormatting>
  <conditionalFormatting sqref="BW122">
    <cfRule type="containsText" dxfId="14" priority="15" operator="containsText" text="E">
      <formula>NOT(ISERROR(SEARCH("E",BW122)))</formula>
    </cfRule>
  </conditionalFormatting>
  <conditionalFormatting sqref="O118">
    <cfRule type="containsText" dxfId="13" priority="14" operator="containsText" text="E">
      <formula>NOT(ISERROR(SEARCH("E",O118)))</formula>
    </cfRule>
  </conditionalFormatting>
  <conditionalFormatting sqref="Y118">
    <cfRule type="containsText" dxfId="12" priority="13" operator="containsText" text="E">
      <formula>NOT(ISERROR(SEARCH("E",Y118)))</formula>
    </cfRule>
  </conditionalFormatting>
  <conditionalFormatting sqref="AI118">
    <cfRule type="containsText" dxfId="11" priority="12" operator="containsText" text="E">
      <formula>NOT(ISERROR(SEARCH("E",AI118)))</formula>
    </cfRule>
  </conditionalFormatting>
  <conditionalFormatting sqref="AS118">
    <cfRule type="containsText" dxfId="10" priority="11" operator="containsText" text="E">
      <formula>NOT(ISERROR(SEARCH("E",AS118)))</formula>
    </cfRule>
  </conditionalFormatting>
  <conditionalFormatting sqref="BC118">
    <cfRule type="containsText" dxfId="9" priority="10" operator="containsText" text="E">
      <formula>NOT(ISERROR(SEARCH("E",BC118)))</formula>
    </cfRule>
  </conditionalFormatting>
  <conditionalFormatting sqref="BM118">
    <cfRule type="containsText" dxfId="8" priority="9" operator="containsText" text="E">
      <formula>NOT(ISERROR(SEARCH("E",BM118)))</formula>
    </cfRule>
  </conditionalFormatting>
  <conditionalFormatting sqref="BW118">
    <cfRule type="containsText" dxfId="7" priority="8" operator="containsText" text="E">
      <formula>NOT(ISERROR(SEARCH("E",BW118)))</formula>
    </cfRule>
  </conditionalFormatting>
  <conditionalFormatting sqref="O120">
    <cfRule type="containsText" dxfId="6" priority="7" operator="containsText" text="E">
      <formula>NOT(ISERROR(SEARCH("E",O120)))</formula>
    </cfRule>
  </conditionalFormatting>
  <conditionalFormatting sqref="Y120">
    <cfRule type="containsText" dxfId="5" priority="6" operator="containsText" text="E">
      <formula>NOT(ISERROR(SEARCH("E",Y120)))</formula>
    </cfRule>
  </conditionalFormatting>
  <conditionalFormatting sqref="AI120">
    <cfRule type="containsText" dxfId="4" priority="5" operator="containsText" text="E">
      <formula>NOT(ISERROR(SEARCH("E",AI120)))</formula>
    </cfRule>
  </conditionalFormatting>
  <conditionalFormatting sqref="AS120">
    <cfRule type="containsText" dxfId="3" priority="4" operator="containsText" text="E">
      <formula>NOT(ISERROR(SEARCH("E",AS120)))</formula>
    </cfRule>
  </conditionalFormatting>
  <conditionalFormatting sqref="BC120">
    <cfRule type="containsText" dxfId="2" priority="3" operator="containsText" text="E">
      <formula>NOT(ISERROR(SEARCH("E",BC120)))</formula>
    </cfRule>
  </conditionalFormatting>
  <conditionalFormatting sqref="BM120">
    <cfRule type="containsText" dxfId="1" priority="2" operator="containsText" text="E">
      <formula>NOT(ISERROR(SEARCH("E",BM120)))</formula>
    </cfRule>
  </conditionalFormatting>
  <conditionalFormatting sqref="BW120">
    <cfRule type="containsText" dxfId="0" priority="1" operator="containsText" text="E">
      <formula>NOT(ISERROR(SEARCH("E",BW120)))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stacjonarne</vt:lpstr>
      <vt:lpstr>niestacjonarne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Czabanka</dc:creator>
  <cp:lastModifiedBy>Katarzyna Dohn</cp:lastModifiedBy>
  <cp:lastPrinted>2021-07-20T18:59:31Z</cp:lastPrinted>
  <dcterms:created xsi:type="dcterms:W3CDTF">2019-11-07T08:46:08Z</dcterms:created>
  <dcterms:modified xsi:type="dcterms:W3CDTF">2022-11-29T20:19:05Z</dcterms:modified>
</cp:coreProperties>
</file>